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Dokument\01 Samhällsskydd\20 Bidrag\Anslag 2-4\2024\20 Ansökan\LST 2024\"/>
    </mc:Choice>
  </mc:AlternateContent>
  <bookViews>
    <workbookView xWindow="0" yWindow="0" windowWidth="19200" windowHeight="5604" tabRatio="845"/>
  </bookViews>
  <sheets>
    <sheet name="Ansökan (30 sept 2023)" sheetId="2" r:id="rId1"/>
    <sheet name="Budget (30 sept 2023)" sheetId="17" r:id="rId2"/>
    <sheet name="Effekter (1 mars 2024)" sheetId="15" r:id="rId3"/>
    <sheet name="Exempel verksamhetslogik" sheetId="14" r:id="rId4"/>
    <sheet name="Om blanketten" sheetId="11" r:id="rId5"/>
    <sheet name="MSBs sammanfattning" sheetId="3" state="hidden" r:id="rId6"/>
    <sheet name="Koppling" sheetId="5" state="hidden" r:id="rId7"/>
  </sheets>
  <definedNames>
    <definedName name="_xlnm.Print_Area" localSheetId="0">'Ansökan (30 sept 2023)'!$A$1:$K$98</definedName>
    <definedName name="_xlnm.Print_Area" localSheetId="1">'Budget (30 sept 2023)'!$A$2:$H$63</definedName>
    <definedName name="_xlnm.Print_Area" localSheetId="3">'Exempel verksamhetslogik'!$B$1:$H$10</definedName>
    <definedName name="_xlnm.Print_Area" localSheetId="4">'Om blanketten'!#REF!</definedName>
    <definedName name="Z_4AC27408_0325_4E55_AB9D_733C5217F92E_.wvu.Cols" localSheetId="0" hidden="1">'Ansökan (30 sept 2023)'!#REF!</definedName>
    <definedName name="Z_4AC27408_0325_4E55_AB9D_733C5217F92E_.wvu.PrintArea" localSheetId="0" hidden="1">'Ansökan (30 sept 2023)'!$A$1:$K$104</definedName>
  </definedNames>
  <calcPr calcId="162913"/>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 i="3" l="1"/>
  <c r="R2" i="3"/>
  <c r="S1" i="3"/>
  <c r="R1" i="3"/>
  <c r="Q2" i="3"/>
  <c r="P2" i="3"/>
  <c r="O2" i="3"/>
  <c r="N2" i="3"/>
  <c r="M2" i="3"/>
  <c r="M1" i="3"/>
  <c r="L2" i="3"/>
  <c r="L1" i="3"/>
  <c r="K2" i="3"/>
  <c r="I2" i="3"/>
  <c r="H2" i="3"/>
  <c r="I1" i="3"/>
  <c r="H1" i="3"/>
  <c r="J2" i="3"/>
  <c r="F2" i="3"/>
  <c r="E2" i="3"/>
  <c r="D2" i="3"/>
  <c r="G1" i="3"/>
  <c r="G2" i="3"/>
  <c r="B2" i="3"/>
  <c r="A2" i="3"/>
  <c r="F9" i="17"/>
  <c r="F7" i="17"/>
  <c r="F8" i="17"/>
  <c r="H7" i="17" l="1"/>
  <c r="H55" i="17"/>
  <c r="H54" i="17"/>
  <c r="H53" i="17"/>
  <c r="H52" i="17"/>
  <c r="H51" i="17"/>
  <c r="H50" i="17"/>
  <c r="H49" i="17"/>
  <c r="H48" i="17"/>
  <c r="H47" i="17"/>
  <c r="H46" i="17"/>
  <c r="H45" i="17"/>
  <c r="G10" i="17" s="1"/>
  <c r="H44" i="17"/>
  <c r="H43" i="17"/>
  <c r="H42" i="17"/>
  <c r="H27" i="17"/>
  <c r="H26" i="17"/>
  <c r="H25" i="17"/>
  <c r="H24" i="17"/>
  <c r="H23" i="17"/>
  <c r="G7" i="17" s="1"/>
  <c r="H22" i="17"/>
  <c r="H12" i="17"/>
  <c r="G12" i="17"/>
  <c r="F12" i="17"/>
  <c r="H11" i="17"/>
  <c r="G11" i="17"/>
  <c r="F11" i="17"/>
  <c r="H10" i="17"/>
  <c r="F10" i="17"/>
  <c r="H9" i="17"/>
  <c r="G9" i="17"/>
  <c r="H8" i="17"/>
  <c r="G8" i="17"/>
  <c r="I9" i="17" l="1"/>
  <c r="I11" i="17"/>
  <c r="I10" i="17"/>
  <c r="H56" i="17"/>
  <c r="F13" i="17"/>
  <c r="G37" i="2" s="1"/>
  <c r="G13" i="17"/>
  <c r="G38" i="2" s="1"/>
  <c r="I8" i="17"/>
  <c r="I12" i="17"/>
  <c r="H13" i="17"/>
  <c r="G39" i="2" s="1"/>
  <c r="I7" i="17"/>
  <c r="H28" i="17"/>
  <c r="I13" i="17" l="1"/>
  <c r="G40" i="2" s="1"/>
  <c r="B36" i="2" l="1"/>
  <c r="M4" i="5" l="1"/>
  <c r="M3" i="5"/>
  <c r="M5" i="5" l="1"/>
  <c r="M2" i="5" l="1"/>
  <c r="M7" i="5" l="1"/>
  <c r="N1" i="5"/>
  <c r="N8" i="5"/>
</calcChain>
</file>

<file path=xl/comments1.xml><?xml version="1.0" encoding="utf-8"?>
<comments xmlns="http://schemas.openxmlformats.org/spreadsheetml/2006/main">
  <authors>
    <author>Odenberg Camilla</author>
  </authors>
  <commentList>
    <comment ref="F21" authorId="0" shapeId="0">
      <text>
        <r>
          <rPr>
            <b/>
            <sz val="9"/>
            <color indexed="81"/>
            <rFont val="Tahoma"/>
            <family val="2"/>
          </rPr>
          <t>Lönebikostnad:</t>
        </r>
        <r>
          <rPr>
            <sz val="9"/>
            <color indexed="81"/>
            <rFont val="Tahoma"/>
            <family val="2"/>
          </rPr>
          <t xml:space="preserve">
Kostnader som arbetsgivaravgifter, pensionsavgifter osv. Anges som påslag i %</t>
        </r>
      </text>
    </comment>
    <comment ref="G21" authorId="0" shapeId="0">
      <text>
        <r>
          <rPr>
            <b/>
            <sz val="9"/>
            <color indexed="81"/>
            <rFont val="Tahoma"/>
            <family val="2"/>
          </rPr>
          <t>Omfattning:</t>
        </r>
        <r>
          <rPr>
            <sz val="9"/>
            <color indexed="81"/>
            <rFont val="Tahoma"/>
            <family val="2"/>
          </rPr>
          <t xml:space="preserve">
Den här kolumnen kan användas för att budgetera för flera personer åt gången utan att behöva specificera arbetstid per person. Omfattnignen kan också överstiga 100 % för en rad.</t>
        </r>
      </text>
    </comment>
    <comment ref="B41" authorId="0" shapeId="0">
      <text>
        <r>
          <rPr>
            <b/>
            <sz val="9"/>
            <color indexed="81"/>
            <rFont val="Tahoma"/>
            <family val="2"/>
          </rPr>
          <t>Tips:</t>
        </r>
        <r>
          <rPr>
            <sz val="9"/>
            <color indexed="81"/>
            <rFont val="Tahoma"/>
            <family val="2"/>
          </rPr>
          <t xml:space="preserve">
Det går att kopiera mellan rader om ni behöver flera rader med samma typ av kostnad</t>
        </r>
      </text>
    </comment>
    <comment ref="D41" authorId="0" shapeId="0">
      <text>
        <r>
          <rPr>
            <b/>
            <sz val="9"/>
            <color indexed="81"/>
            <rFont val="Tahoma"/>
            <family val="2"/>
          </rPr>
          <t xml:space="preserve">Beskriv vad kostnaden avser: 
</t>
        </r>
        <r>
          <rPr>
            <sz val="9"/>
            <color indexed="81"/>
            <rFont val="Tahoma"/>
            <family val="2"/>
          </rPr>
          <t xml:space="preserve">Ex. förtydliga vad inköpet avser, vilken kompetens ni har behov av (konsulttjänst), vilken (typ av) resa som avses eller vilken kostnad som förknippas med utbidlningen eller övningen
</t>
        </r>
        <r>
          <rPr>
            <b/>
            <sz val="9"/>
            <color indexed="81"/>
            <rFont val="Tahoma"/>
            <family val="2"/>
          </rPr>
          <t xml:space="preserve">Tips: </t>
        </r>
        <r>
          <rPr>
            <sz val="9"/>
            <color indexed="81"/>
            <rFont val="Tahoma"/>
            <family val="2"/>
          </rPr>
          <t>Det går att göra raderna större genom att dra i marginalen till vänster om ni behöver mer plats att skriva på</t>
        </r>
      </text>
    </comment>
    <comment ref="F41" authorId="0" shapeId="0">
      <text>
        <r>
          <rPr>
            <b/>
            <sz val="9"/>
            <color indexed="81"/>
            <rFont val="Tahoma"/>
            <family val="2"/>
          </rPr>
          <t xml:space="preserve">Kr/enhet:
</t>
        </r>
        <r>
          <rPr>
            <sz val="9"/>
            <color indexed="81"/>
            <rFont val="Tahoma"/>
            <family val="2"/>
          </rPr>
          <t>Ex: om ni anlitar en konsult per timme, skriver ni kostnad per timme här eller om ni är flera som ska göra en resa ange kostnad per person.</t>
        </r>
      </text>
    </comment>
    <comment ref="G41" authorId="0" shapeId="0">
      <text>
        <r>
          <rPr>
            <b/>
            <sz val="9"/>
            <color indexed="81"/>
            <rFont val="Tahoma"/>
            <family val="2"/>
          </rPr>
          <t>Antal enheter:</t>
        </r>
        <r>
          <rPr>
            <sz val="9"/>
            <color indexed="81"/>
            <rFont val="Tahoma"/>
            <family val="2"/>
          </rPr>
          <t xml:space="preserve">
Ange 1 om kostnaden bara ska räknas till budgeten en gång. Här har ni möjlighet att ange ett större antal om flera av samma vara köps/antal konulttimmar/ flera personer gör samma resa osv</t>
        </r>
      </text>
    </comment>
  </commentList>
</comments>
</file>

<file path=xl/sharedStrings.xml><?xml version="1.0" encoding="utf-8"?>
<sst xmlns="http://schemas.openxmlformats.org/spreadsheetml/2006/main" count="224" uniqueCount="154">
  <si>
    <t>Kontaktpersonens namn:</t>
  </si>
  <si>
    <t>Kontaktperson mejl</t>
  </si>
  <si>
    <t>Myndighet</t>
  </si>
  <si>
    <t>1. PROJEKTÖVERSIKT</t>
  </si>
  <si>
    <t>1.1 Kontaktuppgifter</t>
  </si>
  <si>
    <t>Telefonnummer till kontaktperson:</t>
  </si>
  <si>
    <t>E-post till kontaktperson:</t>
  </si>
  <si>
    <t>4.1 Finansieringsprinciper</t>
  </si>
  <si>
    <t>Postadress:</t>
  </si>
  <si>
    <t>Fortsätt till del 2.3 i ansökan för att beskriva det behov ni ser av projektet och var det finns dokumenterat.</t>
  </si>
  <si>
    <t>Välj övergripande utvecklingsområde i listan. Om projektet ligger inom ramen för flera områden väljer ni det som passar bäst:</t>
  </si>
  <si>
    <t>Hänvisa till numret på den prioriterade åtgärd som det här projektet hör till (exempelvis 1.1 osv). Om projektet passar in under flera åtgärder kan ni hänvisa till samtliga åtgärder.</t>
  </si>
  <si>
    <t>Hänvisa i textrutan nedan till det aktuella tillägget</t>
  </si>
  <si>
    <t>Projekttitel</t>
  </si>
  <si>
    <t>(Välj i listan)</t>
  </si>
  <si>
    <t>Summa</t>
  </si>
  <si>
    <t>Telefonnummer till behörig:</t>
  </si>
  <si>
    <t>Webbutbildningar - Ekonomistyrningsverket (esv.se)</t>
  </si>
  <si>
    <t>Länk till Verksamhetslogik - Ekonomistyrningsverket (esv.se) och vägledningen (2016:31)</t>
  </si>
  <si>
    <t xml:space="preserve">Innan ni skickar in er ansökan ska ni fylla i budgeten, se fliken "Budget" i detta dokument. </t>
  </si>
  <si>
    <t>Lönebikostnad (%)</t>
  </si>
  <si>
    <t>Namn på behörig tjänsteperson:</t>
  </si>
  <si>
    <t>Titel på behörig tjänsteperson:</t>
  </si>
  <si>
    <t>Lönekostnad</t>
  </si>
  <si>
    <t>(Välj)</t>
  </si>
  <si>
    <t>3. PROJEKTETS RESULTAT</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</si>
  <si>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</si>
  <si>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Tekniska tips</t>
  </si>
  <si>
    <t>a)                            b)</t>
  </si>
  <si>
    <r>
      <rPr>
        <b/>
        <sz val="10"/>
        <color theme="1"/>
        <rFont val="Century Gothic"/>
        <family val="2"/>
        <scheme val="major"/>
      </rPr>
      <t>Fyll i blanketten så här:</t>
    </r>
    <r>
      <rPr>
        <b/>
        <sz val="11.5"/>
        <color theme="1"/>
        <rFont val="Garamond"/>
        <family val="1"/>
      </rPr>
      <t xml:space="preserve">
</t>
    </r>
    <r>
      <rPr>
        <sz val="11.5"/>
        <color theme="1"/>
        <rFont val="Garamond"/>
        <family val="1"/>
      </rPr>
      <t xml:space="preserve">- Fyll i de ljusgrå cellerna. Skriv direkt i textfältet eller skriv först i Word och dubbelklicka på rutan för att klistra  in texten.
- Om er beskrivning av en aktivitet blir längre än den mängd text som kan visas i rutan kan ni </t>
    </r>
    <r>
      <rPr>
        <b/>
        <sz val="11.5"/>
        <color theme="1"/>
        <rFont val="Garamond"/>
        <family val="1"/>
      </rPr>
      <t>förstora raden genom att dra i skiljelinjen</t>
    </r>
    <r>
      <rPr>
        <sz val="11.5"/>
        <color theme="1"/>
        <rFont val="Garamond"/>
        <family val="1"/>
      </rPr>
      <t xml:space="preserve"> mellan radnumren till vänster </t>
    </r>
    <r>
      <rPr>
        <b/>
        <sz val="11.5"/>
        <color theme="1"/>
        <rFont val="Garamond"/>
        <family val="1"/>
      </rPr>
      <t>eller infoga nya rader</t>
    </r>
    <r>
      <rPr>
        <sz val="11.5"/>
        <color theme="1"/>
        <rFont val="Garamond"/>
        <family val="1"/>
      </rPr>
      <t>.
- Tryck på (alt+enter) för att göra en radbrytning i ett textfält. 
- Vissa frågor har rullistor. För att se rullistan klicka på svarsrutan och bläddra genom att klicka på pilen till höger i rutan.
- Tänk på att inte lämna några säkerhetsskyddsklassificerade eller sekretessbelagda uppgifter i blanketten utan att göra en informationsklassning.</t>
    </r>
  </si>
  <si>
    <t>Skriv svaret här:</t>
  </si>
  <si>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</si>
  <si>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r>
      <t xml:space="preserve">Effekter på meddellång och lång sikt är det som förväntas ske som en följd av de kortsiktiga effekterna. 
</t>
    </r>
    <r>
      <rPr>
        <i/>
        <sz val="11.5"/>
        <color theme="1"/>
        <rFont val="Garamond"/>
        <family val="1"/>
      </rPr>
      <t>Exempel: ett projket tar fram en vägledning (prestation) som bidrar till att målgrupperna får ökad kunskap på området (effekt på kort sikt). Målgruppen upparbetar nya rutiner och övar dessa (effekt på meddellång sikt) vilket i sin tur innebär att det finns en långsiktig och systematisk hantering på plats (effekt på lång sikt). Det här väntas stärka samhällets beredskap (slutmål).</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</si>
  <si>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</si>
  <si>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</si>
  <si>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</si>
  <si>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</si>
  <si>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</si>
  <si>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</si>
  <si>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</si>
  <si>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</si>
  <si>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</si>
  <si>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</si>
  <si>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</si>
  <si>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</si>
  <si>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</si>
  <si>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</si>
  <si>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</si>
  <si>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</si>
  <si>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</si>
  <si>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</si>
  <si>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</si>
  <si>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</si>
  <si>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</si>
  <si>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</si>
  <si>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</si>
  <si>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</si>
  <si>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</si>
  <si>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</si>
  <si>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</si>
  <si>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</si>
  <si>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</si>
  <si>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</si>
  <si>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</si>
  <si>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</si>
  <si>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Sökt 2024</t>
  </si>
  <si>
    <t>Projektplan för länsstyrelser</t>
  </si>
  <si>
    <t>Ansökan om medel från anslag 2:4 Krisberedskap 2024-2026</t>
  </si>
  <si>
    <t>Skicka in ansökan senast den 30 september 2023 till anslag2-4@msb.se</t>
  </si>
  <si>
    <t>Sökt ersättning 2024</t>
  </si>
  <si>
    <t>Sökt ersättning 2025</t>
  </si>
  <si>
    <t>Sökt ersättning 2026</t>
  </si>
  <si>
    <t>Summa perioden 2024-2026</t>
  </si>
  <si>
    <r>
      <t>Beskriv syftet med projektet</t>
    </r>
    <r>
      <rPr>
        <sz val="12"/>
        <color theme="1"/>
        <rFont val="Century Gothic"/>
        <family val="2"/>
        <scheme val="major"/>
      </rPr>
      <t xml:space="preserve"> (förifyllt)</t>
    </r>
  </si>
  <si>
    <r>
      <t xml:space="preserve">Summa sökt ersättning </t>
    </r>
    <r>
      <rPr>
        <sz val="10"/>
        <color theme="1"/>
        <rFont val="Century Gothic"/>
        <family val="2"/>
        <scheme val="major"/>
      </rPr>
      <t xml:space="preserve"> (visas automatiskt när ni fyllt i budgetfliken)</t>
    </r>
  </si>
  <si>
    <t>Intyga att ni följer syftet med projektet</t>
  </si>
  <si>
    <t>(Klicka här)</t>
  </si>
  <si>
    <t>JA</t>
  </si>
  <si>
    <t>2.1 Hur planerar ni att utforma verksamheten för åren 2024-2026 tillsammans</t>
  </si>
  <si>
    <t>med kommuner, regioner och andra aktörer i länet?</t>
  </si>
  <si>
    <t>2. Utgångspunkter för arbetet inom projektet</t>
  </si>
  <si>
    <t>Projektbudget 2024-2026</t>
  </si>
  <si>
    <t>Länsstyrelsernas sammanhållna projekt</t>
  </si>
  <si>
    <t>SÖKT PROJEKTBUDGET</t>
  </si>
  <si>
    <t>DEN HÄR TABELLEN FYLLS I AUTOMATISKT NÄR NI ANGER ERA KOSTNADER I TABELL 1 OCH 2</t>
  </si>
  <si>
    <t>Budget 2024</t>
  </si>
  <si>
    <t>Budget 2025</t>
  </si>
  <si>
    <t>Budget 2026</t>
  </si>
  <si>
    <t>Löner</t>
  </si>
  <si>
    <t>SUMMA</t>
  </si>
  <si>
    <r>
      <t>1. Lönekostnad</t>
    </r>
    <r>
      <rPr>
        <sz val="12"/>
        <color theme="1"/>
        <rFont val="Century Gothic"/>
        <family val="2"/>
        <scheme val="major"/>
      </rPr>
      <t xml:space="preserve"> </t>
    </r>
  </si>
  <si>
    <t>Typ av kostnad</t>
  </si>
  <si>
    <t>Välj år i rullistan</t>
  </si>
  <si>
    <t>Vilken personal budgeterar ni för</t>
  </si>
  <si>
    <t xml:space="preserve">Årslön </t>
  </si>
  <si>
    <r>
      <t xml:space="preserve">Omfattning </t>
    </r>
    <r>
      <rPr>
        <sz val="10"/>
        <rFont val="Garamond"/>
        <family val="1"/>
      </rPr>
      <t>(% av heltid)</t>
    </r>
  </si>
  <si>
    <t>2. Kostnader i projektet som inte är lön till egen personal</t>
  </si>
  <si>
    <t xml:space="preserve">Välj typ av kostnad i rullistan 
</t>
  </si>
  <si>
    <r>
      <t xml:space="preserve">Beskrivning. </t>
    </r>
    <r>
      <rPr>
        <sz val="11.5"/>
        <rFont val="Garamond"/>
        <family val="1"/>
      </rPr>
      <t xml:space="preserve">Förtydliga vad kostnaden avser och dess syfte samt i relevanta fall vilket område/mål den härrör till. </t>
    </r>
  </si>
  <si>
    <r>
      <t xml:space="preserve">Enhet </t>
    </r>
    <r>
      <rPr>
        <sz val="11"/>
        <rFont val="Garamond"/>
        <family val="1"/>
      </rPr>
      <t>(ex. inköpta varor/konsulttimmar/personer på resan)</t>
    </r>
  </si>
  <si>
    <t>Kr/enhet</t>
  </si>
  <si>
    <r>
      <t xml:space="preserve">Antal enheter
</t>
    </r>
    <r>
      <rPr>
        <sz val="11"/>
        <rFont val="Garamond"/>
        <family val="1"/>
      </rPr>
      <t>(måste vara minst 1)</t>
    </r>
  </si>
  <si>
    <t>Varor</t>
  </si>
  <si>
    <t>Tjänster</t>
  </si>
  <si>
    <t>Resekostnader</t>
  </si>
  <si>
    <t>Utbildningar, konferenser och övning</t>
  </si>
  <si>
    <t>Övriga kostnader</t>
  </si>
  <si>
    <t>Inköp/vara</t>
  </si>
  <si>
    <t>Timme</t>
  </si>
  <si>
    <t>Resa</t>
  </si>
  <si>
    <t>Utbildning</t>
  </si>
  <si>
    <t>Konferens</t>
  </si>
  <si>
    <t>Annat (specificera i förtydligandet)</t>
  </si>
  <si>
    <t>Typ av kostnad, budgetfliken</t>
  </si>
  <si>
    <t>Enhet, budgetfliken</t>
  </si>
  <si>
    <t>Vi kommer att följa upp detta i samband med er kompletterande uppgifter i fliken "Effekter" som lämnas senast 1 mars 2024.</t>
  </si>
  <si>
    <t>3.2 Vilka dokumenterade inriktningar och planer har ni tagit fram inom länet?</t>
  </si>
  <si>
    <t>3.3 Beskriv läget inför år 2024.</t>
  </si>
  <si>
    <r>
      <t xml:space="preserve">Prestationer är det som lämnar projketet; de uppkommer som en direkt följd eller i nära anslutning till att en aktivitet genomförs. En prestation kan vara en tjänst eller en vara, exempelvis en genomförd övning, utbildning eller framtagen rapport, vägledning, metod, modell, kartläggning osv.
</t>
    </r>
    <r>
      <rPr>
        <i/>
        <sz val="11.5"/>
        <color theme="1"/>
        <rFont val="Garamond"/>
        <family val="1"/>
      </rPr>
      <t>Exempel: i ett projekt som ska ta fram en vägledning planeras för referensgruppsmöten, kunskapsinhämtning, att skriva vägledningen och framtagande av utbildning i vägledningen (aktiviteter). Vid projketslutet ska det att finnas en publicerad vägledning och man har hållit ett antal utbildningar i vägledningen (prestationer).</t>
    </r>
  </si>
  <si>
    <t>Nedan ber vi er att skriva övergripande om planerad verksamhet 2024-2026</t>
  </si>
  <si>
    <t>2.2 Intyganden</t>
  </si>
  <si>
    <t>Vi har tagit del av de allmänna villkoren som gäller för anslaget och därmed de förutsättningar som gäller för verksamhet</t>
  </si>
  <si>
    <t xml:space="preserve">och finansiering inom ramen för projektet. </t>
  </si>
  <si>
    <t>Vi intygar att det totala sökta beloppet under perioden inte är högra än de egna resurser som satsas på krisberedskapen i länet.</t>
  </si>
  <si>
    <t xml:space="preserve">Med egna resurser avses direkta kostnader (inga gemensamma kostnader/OH) finansierade med det egna förvaltningsanslaget. </t>
  </si>
  <si>
    <t xml:space="preserve"> Har kompletteringar gjorts till befintliga dokument? Hänvisa till diarienummer eller länk.</t>
  </si>
  <si>
    <t>I de fall ni tar fram rapporter, metoder och liknande som andra län eller andra aktörer kan ha nytta av,  hur avser ni delge dem?</t>
  </si>
  <si>
    <t>Sökande länsstyrelse:</t>
  </si>
  <si>
    <r>
      <rPr>
        <b/>
        <sz val="11.5"/>
        <color theme="1"/>
        <rFont val="Garamond"/>
        <family val="1"/>
      </rPr>
      <t>OBS ni måste ange typ av kostnad samt år för att kostnaden ska summeras upp till projektbudgeten.</t>
    </r>
    <r>
      <rPr>
        <sz val="11.5"/>
        <color theme="1"/>
        <rFont val="Garamond"/>
        <family val="1"/>
      </rPr>
      <t xml:space="preserve">
De kostnadsslag som finns förvalda (i kolumnen välj typ av kostnad) är samma som listas i de allmänna villkoren. Det finns också en kategori "övrigt" för sådant ni inte tycker passar inom de tidigare alternativen. För att skapa flera rader högerklicka i tabellen och välj "infoga...". Rullistor och summering ska följa med till den nya raden. Här kan ni välja att slå ihop flera typer av kostnader (ex. med samma syfte) på en rad, eller dela upp på flera rader.
</t>
    </r>
    <r>
      <rPr>
        <b/>
        <i/>
        <sz val="11.5"/>
        <color theme="1"/>
        <rFont val="Garamond"/>
        <family val="1"/>
      </rPr>
      <t>Exempel:</t>
    </r>
    <r>
      <rPr>
        <i/>
        <sz val="11.5"/>
        <color theme="1"/>
        <rFont val="Garamond"/>
        <family val="1"/>
      </rPr>
      <t xml:space="preserve"> Ni vill budgetera för att 2 personer gör 5 st resor à 5000 kr(person och resa). I beskrivning anger ni antal personer och syfte med resorna (övergripande). Under enhet väljer ni resa. Under kr/enhet anger ni 5000 kr. Under Antal enheter skriver ni 10 (5 resor för 2 personer). </t>
    </r>
  </si>
  <si>
    <r>
      <rPr>
        <b/>
        <sz val="11.5"/>
        <color theme="1"/>
        <rFont val="Garamond"/>
        <family val="1"/>
      </rPr>
      <t>OBS ni måste ange år för att kostnaden ska summeras upp till projektbudgeten.</t>
    </r>
    <r>
      <rPr>
        <sz val="11.5"/>
        <color theme="1"/>
        <rFont val="Garamond"/>
        <family val="1"/>
      </rPr>
      <t xml:space="preserve">
Här kan ni budgetera för lönekostnader inom projektet. Ni behöver inte ange en specifik person per rad utan använd tabellen för att budgetera för olika roller, områden eller lönenivåer och det går att samla ihop flera tjänster på en och samma rad.</t>
    </r>
    <r>
      <rPr>
        <b/>
        <sz val="11.5"/>
        <color theme="1"/>
        <rFont val="Garamond"/>
        <family val="1"/>
      </rPr>
      <t/>
    </r>
  </si>
  <si>
    <t>3.4 Beskriv projektets prestationer: vad förväntas projektet leverera? (i förhållande till var ni står idag i länet)</t>
  </si>
  <si>
    <t>3.5 Vilka effekter på beredskap förväntas projektet leda till?</t>
  </si>
  <si>
    <r>
      <t xml:space="preserve">3.5.1 Effekter på kort sikt </t>
    </r>
    <r>
      <rPr>
        <sz val="9"/>
        <color theme="1"/>
        <rFont val="Century Gothic"/>
        <family val="2"/>
        <scheme val="major"/>
      </rPr>
      <t>(som prestationerna leder till):</t>
    </r>
  </si>
  <si>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Detta är det slutmål som projektet siktar mot.  En effekt är den förändring som sker i samhället som en följd först av prestationer (effekt på kort sikt) och därefter som en följd på de tidigare effekterna (effekt på medellång och lång sikt).
Utgå från syftet med det sammanhållna projektet</t>
    </r>
    <r>
      <rPr>
        <sz val="11.5"/>
        <rFont val="Garamond"/>
        <family val="1"/>
      </rPr>
      <t xml:space="preserve">, det nuläge ni beskrivit i 3.3 och de prestationer ni angett i fråga 3.4 </t>
    </r>
    <r>
      <rPr>
        <sz val="11.5"/>
        <color theme="1"/>
        <rFont val="Garamond"/>
        <family val="1"/>
      </rPr>
      <t>och koppla dem till ovan nämnda mål när ni besvarar den här frågan.</t>
    </r>
  </si>
  <si>
    <r>
      <t xml:space="preserve">3.5.2 Effekter på medellång och lång sikt </t>
    </r>
    <r>
      <rPr>
        <sz val="9"/>
        <color theme="1"/>
        <rFont val="Century Gothic"/>
        <family val="2"/>
        <scheme val="major"/>
      </rPr>
      <t>(som de kortsiktiga effekterna leder till):</t>
    </r>
  </si>
  <si>
    <t>3.6 Hur ska projektet följas upp?</t>
  </si>
  <si>
    <r>
      <t xml:space="preserve">MSB avser att särskilt följa upp de projekt som bedrivs inom ramen för den det sammanhållna projektet såväl under projekttiden som efter projektavslut.
</t>
    </r>
    <r>
      <rPr>
        <b/>
        <sz val="11.5"/>
        <color theme="1"/>
        <rFont val="Garamond"/>
        <family val="1"/>
      </rPr>
      <t>Ge förslag på indikatorer</t>
    </r>
    <r>
      <rPr>
        <sz val="11.5"/>
        <color theme="1"/>
        <rFont val="Garamond"/>
        <family val="1"/>
      </rPr>
      <t xml:space="preserve"> som kan användas för att följa upp projektets prestationer som ni angett i fråga 3.4 och/eller effekter på samhällets samlade beredskap i fråga 3.5.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 xml:space="preserve">Exempel på indikatorer för prestationer: </t>
    </r>
    <r>
      <rPr>
        <sz val="11.5"/>
        <color theme="1"/>
        <rFont val="Garamond"/>
        <family val="1"/>
      </rPr>
      <t xml:space="preserve">antal genomförda utbildningstillfällen, övade aktörer/deltagare, antal informationsträffar, genomförda tester osv, beroende på vad projektet ska leverera.
</t>
    </r>
    <r>
      <rPr>
        <b/>
        <sz val="11.5"/>
        <color theme="1"/>
        <rFont val="Garamond"/>
        <family val="1"/>
      </rPr>
      <t>Exempel på indikatorer för effekter: e</t>
    </r>
    <r>
      <rPr>
        <sz val="11.5"/>
        <color theme="1"/>
        <rFont val="Garamond"/>
        <family val="1"/>
      </rPr>
      <t xml:space="preserv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</si>
  <si>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3.7 Plan för implementering och spridning av resultatet:</t>
  </si>
  <si>
    <r>
      <rPr>
        <b/>
        <u/>
        <sz val="11.5"/>
        <color theme="1"/>
        <rFont val="Garamond"/>
        <family val="1"/>
      </rPr>
      <t>Indikatorer för prestationer:</t>
    </r>
    <r>
      <rPr>
        <sz val="11.5"/>
        <color theme="1"/>
        <rFont val="Garamond"/>
        <family val="1"/>
      </rPr>
      <t xml:space="preserve">
</t>
    </r>
    <r>
      <rPr>
        <b/>
        <u/>
        <sz val="11.5"/>
        <color theme="1"/>
        <rFont val="Garamond"/>
        <family val="1"/>
      </rPr>
      <t>Indikatorer för effekter:</t>
    </r>
    <r>
      <rPr>
        <sz val="11.5"/>
        <color theme="1"/>
        <rFont val="Garamond"/>
        <family val="1"/>
      </rPr>
      <t xml:space="preserve">
</t>
    </r>
  </si>
  <si>
    <t>3.8 Har ni  i samband med denna komplettering behövt ändra er budget från 30 september?</t>
  </si>
  <si>
    <t>Det sammanhållna projektet ska förstärka länsstyrelsernas arbete med att stödja och samordna kommuner, regioner och andra aktörer i länen kring utvecklingen av krisberedskap och civilt försvar. Målet är ökad förmåga till civil beredskap  på lokal och regional nivå. Projektet ska bidra till att kommuner och regioner kan uppnå sina mål och uppgifter i överenskommelserna mellan MSB och Sveriges Kommuner och Regioner (SKR), eller motsvarande inriktningar från 2024, utifrån lagen (2006:544) om kommuners och regioners åtgärder inför och vid extraordinära händelser i fredstid och höjd beredskap.
I aktiviteterna kan aktörer som myndigheter, frivilligorganisationer och näringsliv delta.</t>
  </si>
  <si>
    <r>
      <t xml:space="preserve">Länsstyrelserna ska tillsammans med främst kommunerna och regionerna i länet utforma verksamheten för perioden. Åtgärder finansierade genom projektet kan ingå i samma planer som åtgärder med annan finansiering, men kunna redovisas för sig.  
</t>
    </r>
    <r>
      <rPr>
        <b/>
        <sz val="11.5"/>
        <color theme="1"/>
        <rFont val="Garamond"/>
        <family val="1"/>
      </rPr>
      <t>Utgångspunkt för planeringen är :</t>
    </r>
    <r>
      <rPr>
        <sz val="11.5"/>
        <color theme="1"/>
        <rFont val="Garamond"/>
        <family val="1"/>
      </rPr>
      <t xml:space="preserve">
• Överenskommelser (eller motsvarande) om kommuners och regioners arbete med krisberedskap och civilt försvar från 2024. 
• Lokala och länsvisa planeringsförutsättningar utifrån RSA, geografiskt läge m.m.
• Planeringsinriktning för civil beredskap, som ger en grund för robusthet i egen organsiation genom att minska sårbarheten i verksamheter och ha en god förmåga att hantera fredstida krissituationer samt krigsfara och krig.
• Geografiskt områdesansvar – både länsstyrelsens eget och som stöd till kommunerna i deras roll som geografiskt områdesansvarig på lokal nivå.</t>
    </r>
  </si>
  <si>
    <t>Sammanhållna 2024-2026</t>
  </si>
  <si>
    <t>Sökt 2025</t>
  </si>
  <si>
    <t>Sökt 2026</t>
  </si>
  <si>
    <t>2.1 Hur planerar ni att utforma verksamheten för åren 2024-2026 tillsammans med aktörerna i länet?</t>
  </si>
  <si>
    <t>3.1 Utifrån er beskrivning i ansökan 30  september av hur samordningen med kommuner, regioner m.fl. ska ske, blev det så? Kommentera ev. skillnad</t>
  </si>
  <si>
    <t>Effekter kort sikt</t>
  </si>
  <si>
    <t>Effekter lång sikt</t>
  </si>
  <si>
    <t>Indikatorer</t>
  </si>
  <si>
    <t>Senast 1 mars 2024 ska ni komplettera genom att fylla i fliken "Effekter" i detta dokument.</t>
  </si>
  <si>
    <t xml:space="preserve">3.1 Utifrån er beskrivning i ansökan 30 september av hur samordningen med kommuner, </t>
  </si>
  <si>
    <t>regioner m.fl. ska ske, blev det så? Kommentera eventuell skillnad.</t>
  </si>
  <si>
    <r>
      <t xml:space="preserve">Här används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(ESV 2016:31).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beskrivs inte särskilt i den här blanketten men framgår översiktligt av frågorna 3.1-3.3.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i denna fil.
På ESV:s webbsida finns en vägledning och en webbutbildning i verksamhetslogik (länk nedan) och ovan en översiktlig figur över hur de olika delarna hänger ihop. Använd gärna "Sorteringstabellen" i vägledningen (tabell 4.1) som stöd för att visualisera er verksamhetslogik.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</si>
</sst>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r&quot;_-;\-* #,##0.00\ &quot;kr&quot;_-;_-* &quot;-&quot;??\ &quot;kr&quot;_-;_-@_-"/>
    <numFmt numFmtId="164" formatCode="_-* #,##0\ &quot;kr&quot;_-;\-* #,##0\ &quot;kr&quot;_-;_-* &quot;-&quot;??\ &quot;kr&quot;_-;_-@_-"/>
  </numFmts>
  <fonts count="47" x14ac:knownFonts="1">
    <font>
      <sz val="11.5"/>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sz val="11.5"/>
      <color theme="8" tint="-0.499984740745262"/>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sz val="18"/>
      <color theme="3"/>
      <name val="Century Gothic"/>
      <family val="2"/>
      <scheme val="major"/>
    </font>
    <font>
      <sz val="18"/>
      <color theme="0"/>
      <name val="Century Gothic"/>
      <family val="2"/>
      <scheme val="major"/>
    </font>
    <font>
      <u/>
      <sz val="11.5"/>
      <color theme="10"/>
      <name val="Garamond"/>
      <family val="1"/>
    </font>
    <font>
      <sz val="11.5"/>
      <name val="Garamond"/>
      <family val="1"/>
    </font>
    <font>
      <b/>
      <sz val="11.5"/>
      <color theme="1"/>
      <name val="Garamond"/>
      <family val="1"/>
    </font>
    <font>
      <b/>
      <sz val="11.5"/>
      <name val="Garamond"/>
      <family val="1"/>
    </font>
    <font>
      <sz val="10"/>
      <name val="Garamond"/>
      <family val="1"/>
    </font>
    <font>
      <b/>
      <u/>
      <sz val="11.5"/>
      <color theme="10"/>
      <name val="Garamond"/>
      <family val="1"/>
    </font>
    <font>
      <i/>
      <sz val="11.5"/>
      <color theme="1"/>
      <name val="Garamond"/>
      <family val="1"/>
    </font>
    <font>
      <sz val="11.5"/>
      <color rgb="FFFF0000"/>
      <name val="Garamond"/>
      <family val="1"/>
    </font>
    <font>
      <b/>
      <sz val="18"/>
      <name val="Century Gothic"/>
      <family val="2"/>
      <scheme val="major"/>
    </font>
    <font>
      <sz val="10"/>
      <color theme="1"/>
      <name val="Century Gothic"/>
      <family val="2"/>
      <scheme val="major"/>
    </font>
    <font>
      <b/>
      <u/>
      <sz val="10"/>
      <color theme="5"/>
      <name val="Century Gothic"/>
      <family val="2"/>
      <scheme val="major"/>
    </font>
    <font>
      <sz val="12"/>
      <color theme="1"/>
      <name val="Century Gothic"/>
      <family val="2"/>
      <scheme val="major"/>
    </font>
    <font>
      <sz val="11"/>
      <color theme="1"/>
      <name val="Calibri"/>
      <family val="2"/>
    </font>
    <font>
      <sz val="11"/>
      <color rgb="FF1F497D"/>
      <name val="Calibri"/>
      <family val="2"/>
    </font>
    <font>
      <sz val="9"/>
      <color theme="1"/>
      <name val="Century Gothic"/>
      <family val="2"/>
      <scheme val="major"/>
    </font>
    <font>
      <b/>
      <sz val="11"/>
      <color theme="1"/>
      <name val="Arial"/>
      <family val="2"/>
      <scheme val="minor"/>
    </font>
    <font>
      <b/>
      <sz val="10"/>
      <name val="Garamond"/>
      <family val="1"/>
    </font>
    <font>
      <b/>
      <sz val="11"/>
      <color theme="1"/>
      <name val="Calibri"/>
      <family val="2"/>
    </font>
    <font>
      <b/>
      <i/>
      <sz val="11.5"/>
      <color theme="1"/>
      <name val="Garamond"/>
      <family val="1"/>
    </font>
    <font>
      <b/>
      <i/>
      <sz val="10"/>
      <color theme="0"/>
      <name val="Arial"/>
      <family val="2"/>
      <scheme val="minor"/>
    </font>
    <font>
      <b/>
      <i/>
      <sz val="10"/>
      <name val="Arial"/>
      <family val="2"/>
      <scheme val="minor"/>
    </font>
    <font>
      <sz val="11"/>
      <name val="Garamond"/>
      <family val="1"/>
    </font>
    <font>
      <b/>
      <sz val="11.5"/>
      <color theme="0"/>
      <name val="Arial"/>
      <family val="2"/>
      <scheme val="minor"/>
    </font>
    <font>
      <b/>
      <sz val="11.5"/>
      <color theme="10"/>
      <name val="Garamond"/>
      <family val="1"/>
    </font>
    <font>
      <b/>
      <sz val="14"/>
      <name val="Century Gothic"/>
      <family val="2"/>
    </font>
    <font>
      <sz val="11"/>
      <color theme="1"/>
      <name val="Garamond"/>
      <family val="1"/>
    </font>
    <font>
      <b/>
      <u/>
      <sz val="11.5"/>
      <color theme="1"/>
      <name val="Garamond"/>
      <family val="1"/>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bgColor theme="8"/>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tint="-0.249977111117893"/>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top style="thin">
        <color indexed="64"/>
      </top>
      <bottom style="thin">
        <color theme="0"/>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diagonal/>
    </border>
    <border>
      <left/>
      <right/>
      <top style="thin">
        <color theme="4" tint="0.39997558519241921"/>
      </top>
      <bottom/>
      <diagonal/>
    </border>
  </borders>
  <cellStyleXfs count="8">
    <xf numFmtId="0" fontId="0" fillId="0" borderId="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44" fontId="10" fillId="0" borderId="0" applyFon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xf numFmtId="0" fontId="18" fillId="0" borderId="0" applyNumberFormat="0" applyFill="0" applyBorder="0" applyAlignment="0" applyProtection="0"/>
  </cellStyleXfs>
  <cellXfs count="254">
    <xf numFmtId="0" fontId="0" fillId="0" borderId="0" xfId="0"/>
    <xf numFmtId="0" fontId="6" fillId="2" borderId="0" xfId="0" applyFont="1" applyFill="1" applyProtection="1"/>
    <xf numFmtId="0" fontId="0" fillId="0" borderId="0" xfId="0" applyProtection="1"/>
    <xf numFmtId="0" fontId="7" fillId="0" borderId="0" xfId="0" quotePrefix="1" applyFont="1" applyFill="1" applyBorder="1" applyAlignment="1" applyProtection="1">
      <alignment horizontal="left" wrapText="1"/>
      <protection locked="0"/>
    </xf>
    <xf numFmtId="0" fontId="11" fillId="0" borderId="0" xfId="0" applyFont="1" applyFill="1" applyProtection="1">
      <protection locked="0"/>
    </xf>
    <xf numFmtId="0" fontId="11" fillId="0" borderId="0" xfId="0" applyFont="1" applyFill="1" applyAlignment="1" applyProtection="1">
      <alignment horizontal="left"/>
      <protection locked="0"/>
    </xf>
    <xf numFmtId="0" fontId="7" fillId="0" borderId="0" xfId="0" applyFont="1" applyFill="1" applyAlignment="1" applyProtection="1">
      <alignment horizontal="left"/>
      <protection locked="0"/>
    </xf>
    <xf numFmtId="0" fontId="0" fillId="0" borderId="0" xfId="0" applyProtection="1">
      <protection locked="0"/>
    </xf>
    <xf numFmtId="0" fontId="6" fillId="0" borderId="0" xfId="0" applyFont="1" applyFill="1" applyProtection="1"/>
    <xf numFmtId="0" fontId="13" fillId="0" borderId="0" xfId="0" applyFont="1" applyProtection="1">
      <protection locked="0"/>
    </xf>
    <xf numFmtId="0" fontId="15" fillId="0" borderId="0" xfId="0" applyFont="1" applyProtection="1">
      <protection locked="0"/>
    </xf>
    <xf numFmtId="0" fontId="9" fillId="0" borderId="0" xfId="0" applyFont="1" applyProtection="1">
      <protection locked="0"/>
    </xf>
    <xf numFmtId="0" fontId="6" fillId="0" borderId="0" xfId="0" applyFont="1" applyFill="1" applyProtection="1">
      <protection locked="0"/>
    </xf>
    <xf numFmtId="0" fontId="23" fillId="0" borderId="6" xfId="0" applyFont="1" applyFill="1" applyBorder="1" applyAlignment="1" applyProtection="1">
      <alignment horizontal="left" vertical="center" wrapText="1"/>
    </xf>
    <xf numFmtId="164" fontId="22" fillId="5" borderId="1" xfId="0" applyNumberFormat="1" applyFont="1" applyFill="1" applyBorder="1" applyAlignment="1" applyProtection="1">
      <alignment vertical="center"/>
    </xf>
    <xf numFmtId="0" fontId="22" fillId="0" borderId="0" xfId="0" applyFont="1" applyFill="1" applyProtection="1"/>
    <xf numFmtId="164" fontId="6" fillId="0" borderId="0" xfId="4" applyNumberFormat="1" applyFont="1" applyFill="1" applyProtection="1"/>
    <xf numFmtId="0" fontId="6" fillId="0" borderId="0" xfId="0" applyFont="1" applyProtection="1"/>
    <xf numFmtId="0" fontId="6" fillId="0" borderId="0" xfId="0" applyFont="1"/>
    <xf numFmtId="0" fontId="22" fillId="0" borderId="0" xfId="0" applyFont="1"/>
    <xf numFmtId="0" fontId="6" fillId="0" borderId="0" xfId="0" applyFont="1" applyFill="1" applyBorder="1" applyProtection="1"/>
    <xf numFmtId="0" fontId="6" fillId="0" borderId="0" xfId="0" applyFont="1" applyBorder="1" applyProtection="1"/>
    <xf numFmtId="0" fontId="6" fillId="0" borderId="16" xfId="0" applyFont="1" applyFill="1" applyBorder="1" applyProtection="1"/>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right"/>
    </xf>
    <xf numFmtId="0" fontId="6" fillId="2" borderId="0" xfId="0" applyFont="1" applyFill="1" applyBorder="1" applyProtection="1"/>
    <xf numFmtId="0" fontId="6" fillId="0" borderId="0" xfId="0" applyFont="1" applyFill="1" applyAlignment="1" applyProtection="1">
      <alignment horizontal="right" vertical="center"/>
    </xf>
    <xf numFmtId="0" fontId="21" fillId="0" borderId="0" xfId="0" applyFont="1" applyFill="1" applyProtection="1"/>
    <xf numFmtId="0" fontId="23" fillId="0" borderId="0" xfId="0" applyFont="1" applyFill="1" applyProtection="1"/>
    <xf numFmtId="0" fontId="6" fillId="0" borderId="0" xfId="0" applyFont="1" applyFill="1" applyBorder="1" applyAlignment="1" applyProtection="1">
      <alignment horizontal="left" vertical="center" wrapText="1"/>
    </xf>
    <xf numFmtId="0" fontId="21" fillId="0" borderId="16" xfId="0" applyFont="1" applyFill="1" applyBorder="1" applyProtection="1"/>
    <xf numFmtId="0" fontId="6" fillId="2" borderId="16" xfId="0" applyFont="1" applyFill="1" applyBorder="1" applyProtection="1"/>
    <xf numFmtId="0" fontId="21" fillId="0" borderId="0" xfId="0" applyFont="1" applyFill="1" applyBorder="1" applyProtection="1"/>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wrapText="1"/>
    </xf>
    <xf numFmtId="0" fontId="25" fillId="0" borderId="0" xfId="5" applyFont="1" applyAlignment="1"/>
    <xf numFmtId="0" fontId="25" fillId="0" borderId="0" xfId="5" applyFont="1"/>
    <xf numFmtId="0" fontId="6" fillId="0" borderId="0" xfId="0" applyFont="1" applyFill="1" applyBorder="1" applyAlignment="1" applyProtection="1">
      <alignment horizontal="left" vertical="top" wrapText="1"/>
      <protection locked="0"/>
    </xf>
    <xf numFmtId="0" fontId="6" fillId="0" borderId="0" xfId="0" quotePrefix="1" applyFont="1" applyFill="1" applyBorder="1" applyAlignment="1" applyProtection="1">
      <alignment wrapText="1"/>
    </xf>
    <xf numFmtId="0" fontId="6" fillId="0" borderId="0" xfId="0" quotePrefix="1" applyFont="1" applyFill="1" applyBorder="1" applyAlignment="1" applyProtection="1">
      <alignment horizontal="left" vertical="top" wrapText="1"/>
    </xf>
    <xf numFmtId="0" fontId="6" fillId="4" borderId="1" xfId="0" applyFont="1" applyFill="1" applyBorder="1" applyProtection="1"/>
    <xf numFmtId="0" fontId="6" fillId="4" borderId="2" xfId="0" applyFont="1" applyFill="1" applyBorder="1" applyProtection="1"/>
    <xf numFmtId="0" fontId="6" fillId="4" borderId="3" xfId="0" applyFont="1" applyFill="1" applyBorder="1" applyProtection="1"/>
    <xf numFmtId="0" fontId="6" fillId="4" borderId="4" xfId="0" applyFont="1" applyFill="1" applyBorder="1" applyProtection="1"/>
    <xf numFmtId="0" fontId="6" fillId="4" borderId="0" xfId="0" applyFont="1" applyFill="1" applyBorder="1" applyProtection="1"/>
    <xf numFmtId="0" fontId="6" fillId="4" borderId="5" xfId="0" applyFont="1" applyFill="1" applyBorder="1" applyProtection="1"/>
    <xf numFmtId="0" fontId="6" fillId="4" borderId="7" xfId="0" applyFont="1" applyFill="1" applyBorder="1" applyProtection="1"/>
    <xf numFmtId="0" fontId="6" fillId="4" borderId="8" xfId="0" applyFont="1" applyFill="1" applyBorder="1" applyProtection="1"/>
    <xf numFmtId="0" fontId="3" fillId="0" borderId="0" xfId="1" applyFill="1" applyProtection="1"/>
    <xf numFmtId="0" fontId="4" fillId="0" borderId="0" xfId="2" applyFill="1" applyProtection="1"/>
    <xf numFmtId="0" fontId="5" fillId="0" borderId="0" xfId="3" applyFill="1" applyProtection="1"/>
    <xf numFmtId="0" fontId="4" fillId="0" borderId="0" xfId="2" applyFill="1" applyAlignment="1" applyProtection="1">
      <alignment horizontal="left" vertical="top"/>
    </xf>
    <xf numFmtId="0" fontId="28" fillId="0" borderId="0" xfId="7" applyFont="1" applyFill="1" applyAlignment="1" applyProtection="1">
      <alignment horizontal="center"/>
    </xf>
    <xf numFmtId="0" fontId="30" fillId="0" borderId="0" xfId="3" applyFont="1" applyFill="1" applyAlignment="1" applyProtection="1">
      <alignment horizontal="center"/>
    </xf>
    <xf numFmtId="0" fontId="25" fillId="0" borderId="0" xfId="5" applyFont="1" applyFill="1" applyProtection="1"/>
    <xf numFmtId="0" fontId="25" fillId="0" borderId="0" xfId="5" applyFont="1" applyFill="1" applyBorder="1" applyAlignment="1" applyProtection="1">
      <alignment vertical="top" wrapText="1"/>
    </xf>
    <xf numFmtId="0" fontId="32" fillId="0" borderId="0" xfId="0" applyFont="1" applyAlignment="1">
      <alignment vertical="center"/>
    </xf>
    <xf numFmtId="0" fontId="33" fillId="0" borderId="0" xfId="0" applyFont="1" applyAlignment="1">
      <alignment vertical="center"/>
    </xf>
    <xf numFmtId="0" fontId="6" fillId="0" borderId="0" xfId="0" applyFont="1" applyFill="1" applyBorder="1" applyAlignment="1" applyProtection="1">
      <alignment horizontal="left" vertical="center" wrapText="1"/>
    </xf>
    <xf numFmtId="0" fontId="28" fillId="0" borderId="0" xfId="7" applyFont="1" applyAlignment="1">
      <alignment horizontal="left"/>
    </xf>
    <xf numFmtId="0" fontId="0" fillId="0" borderId="15" xfId="0" applyBorder="1" applyProtection="1"/>
    <xf numFmtId="0" fontId="5" fillId="0" borderId="0" xfId="0" applyFont="1" applyFill="1" applyProtection="1"/>
    <xf numFmtId="0" fontId="32" fillId="0" borderId="0" xfId="0" applyFont="1" applyBorder="1" applyAlignment="1">
      <alignment vertical="center" wrapText="1"/>
    </xf>
    <xf numFmtId="0" fontId="0" fillId="0" borderId="0" xfId="0" applyBorder="1" applyAlignment="1">
      <alignment vertical="top" wrapText="1"/>
    </xf>
    <xf numFmtId="0" fontId="32" fillId="11" borderId="0" xfId="0" applyFont="1" applyFill="1" applyAlignment="1">
      <alignment vertical="center"/>
    </xf>
    <xf numFmtId="0" fontId="0" fillId="11" borderId="0" xfId="0" applyFill="1"/>
    <xf numFmtId="0" fontId="0" fillId="11" borderId="24" xfId="0" applyFill="1" applyBorder="1" applyAlignment="1">
      <alignment horizontal="centerContinuous"/>
    </xf>
    <xf numFmtId="0" fontId="0" fillId="11" borderId="29" xfId="0" applyFill="1" applyBorder="1" applyAlignment="1">
      <alignment horizontal="centerContinuous"/>
    </xf>
    <xf numFmtId="0" fontId="32" fillId="12" borderId="22" xfId="0" applyFont="1" applyFill="1" applyBorder="1" applyAlignment="1">
      <alignment vertical="top" wrapText="1"/>
    </xf>
    <xf numFmtId="0" fontId="32" fillId="12" borderId="6" xfId="0" applyFont="1" applyFill="1" applyBorder="1" applyAlignment="1">
      <alignment vertical="top" wrapText="1"/>
    </xf>
    <xf numFmtId="0" fontId="32" fillId="12" borderId="26" xfId="0" applyFont="1" applyFill="1" applyBorder="1" applyAlignment="1">
      <alignment wrapText="1"/>
    </xf>
    <xf numFmtId="0" fontId="32" fillId="0" borderId="20" xfId="0" applyFont="1" applyFill="1" applyBorder="1" applyAlignment="1">
      <alignment vertical="top" wrapText="1"/>
    </xf>
    <xf numFmtId="0" fontId="32" fillId="0" borderId="4" xfId="0" applyFont="1" applyFill="1" applyBorder="1" applyAlignment="1">
      <alignment vertical="top" wrapText="1"/>
    </xf>
    <xf numFmtId="0" fontId="32" fillId="0" borderId="27" xfId="0" applyFont="1" applyFill="1" applyBorder="1" applyAlignment="1">
      <alignment vertical="top" wrapText="1"/>
    </xf>
    <xf numFmtId="0" fontId="32" fillId="0" borderId="21" xfId="0" applyFont="1" applyFill="1" applyBorder="1" applyAlignment="1">
      <alignment vertical="top" wrapText="1"/>
    </xf>
    <xf numFmtId="0" fontId="32" fillId="0" borderId="24" xfId="0" applyFont="1" applyFill="1" applyBorder="1" applyAlignment="1">
      <alignment wrapText="1"/>
    </xf>
    <xf numFmtId="0" fontId="32" fillId="0" borderId="24" xfId="0" applyFont="1" applyFill="1" applyBorder="1" applyAlignment="1">
      <alignment vertical="top" wrapText="1"/>
    </xf>
    <xf numFmtId="0" fontId="32" fillId="0" borderId="28" xfId="0" applyFont="1" applyFill="1" applyBorder="1" applyAlignment="1">
      <alignment vertical="top" wrapText="1"/>
    </xf>
    <xf numFmtId="0" fontId="37" fillId="12" borderId="19" xfId="0" applyFont="1" applyFill="1" applyBorder="1" applyAlignment="1">
      <alignment vertical="center" wrapText="1"/>
    </xf>
    <xf numFmtId="0" fontId="37" fillId="12" borderId="23" xfId="0" applyFont="1" applyFill="1" applyBorder="1" applyAlignment="1">
      <alignment vertical="center" wrapText="1"/>
    </xf>
    <xf numFmtId="0" fontId="37" fillId="12" borderId="25" xfId="0" applyFont="1" applyFill="1" applyBorder="1" applyAlignment="1">
      <alignment vertical="center" wrapText="1"/>
    </xf>
    <xf numFmtId="0" fontId="2" fillId="0" borderId="15" xfId="0" applyFont="1" applyBorder="1" applyAlignment="1" applyProtection="1">
      <alignment horizontal="left" vertical="top" wrapText="1"/>
    </xf>
    <xf numFmtId="0" fontId="0" fillId="0" borderId="0" xfId="0" applyNumberFormat="1"/>
    <xf numFmtId="0" fontId="6" fillId="0" borderId="0" xfId="0" applyFont="1" applyAlignment="1" applyProtection="1">
      <alignment wrapText="1"/>
    </xf>
    <xf numFmtId="0" fontId="6" fillId="0" borderId="0" xfId="0" quotePrefix="1" applyFont="1" applyAlignment="1" applyProtection="1">
      <alignment wrapText="1"/>
    </xf>
    <xf numFmtId="0" fontId="26" fillId="0" borderId="0" xfId="0" applyFont="1" applyAlignment="1" applyProtection="1">
      <alignment wrapText="1"/>
    </xf>
    <xf numFmtId="0" fontId="32" fillId="0" borderId="0" xfId="0" applyFont="1" applyAlignment="1">
      <alignment vertical="center" wrapText="1"/>
    </xf>
    <xf numFmtId="0" fontId="32" fillId="0" borderId="0" xfId="0" quotePrefix="1" applyFont="1" applyAlignment="1">
      <alignment vertical="center" wrapText="1"/>
    </xf>
    <xf numFmtId="0" fontId="27" fillId="0" borderId="0" xfId="0" applyFont="1" applyFill="1" applyBorder="1" applyAlignment="1" applyProtection="1">
      <alignment horizontal="left" vertical="center"/>
    </xf>
    <xf numFmtId="0" fontId="6" fillId="8" borderId="12" xfId="0" applyFont="1" applyFill="1" applyBorder="1" applyAlignment="1" applyProtection="1">
      <alignment vertical="center" wrapText="1"/>
      <protection locked="0"/>
    </xf>
    <xf numFmtId="0" fontId="6" fillId="3" borderId="15" xfId="0" applyFont="1" applyFill="1" applyBorder="1" applyProtection="1"/>
    <xf numFmtId="0" fontId="0" fillId="0" borderId="0" xfId="0" applyFill="1"/>
    <xf numFmtId="0" fontId="28" fillId="0" borderId="0" xfId="7" applyFont="1" applyFill="1" applyAlignment="1" applyProtection="1">
      <alignment horizontal="centerContinuous" vertical="center"/>
    </xf>
    <xf numFmtId="0" fontId="6" fillId="0" borderId="0" xfId="0" applyFont="1" applyAlignment="1" applyProtection="1">
      <alignment horizontal="centerContinuous"/>
    </xf>
    <xf numFmtId="0" fontId="6" fillId="0" borderId="0" xfId="0" applyFont="1" applyFill="1" applyAlignment="1" applyProtection="1">
      <alignment horizontal="centerContinuous"/>
    </xf>
    <xf numFmtId="164" fontId="19" fillId="9" borderId="30" xfId="7" applyNumberFormat="1" applyFont="1" applyFill="1" applyBorder="1" applyAlignment="1" applyProtection="1">
      <alignment horizontal="centerContinuous" vertical="center"/>
    </xf>
    <xf numFmtId="164" fontId="19" fillId="9" borderId="18" xfId="7" applyNumberFormat="1" applyFont="1" applyFill="1" applyBorder="1" applyAlignment="1" applyProtection="1">
      <alignment horizontal="centerContinuous" vertical="center"/>
    </xf>
    <xf numFmtId="0" fontId="39" fillId="9" borderId="30" xfId="3" applyFont="1" applyFill="1" applyBorder="1" applyAlignment="1" applyProtection="1"/>
    <xf numFmtId="0" fontId="40" fillId="9" borderId="18" xfId="3" applyFont="1" applyFill="1" applyBorder="1" applyAlignment="1" applyProtection="1"/>
    <xf numFmtId="0" fontId="14" fillId="9" borderId="18" xfId="3" applyFont="1" applyFill="1" applyBorder="1" applyAlignment="1" applyProtection="1"/>
    <xf numFmtId="0" fontId="14" fillId="9" borderId="31" xfId="3" applyFont="1" applyFill="1" applyBorder="1" applyAlignment="1" applyProtection="1">
      <alignment horizontal="center"/>
    </xf>
    <xf numFmtId="164" fontId="14" fillId="7" borderId="32" xfId="4" applyNumberFormat="1" applyFont="1" applyFill="1" applyBorder="1" applyAlignment="1" applyProtection="1"/>
    <xf numFmtId="164" fontId="14" fillId="7" borderId="33" xfId="4" applyNumberFormat="1" applyFont="1" applyFill="1" applyBorder="1" applyAlignment="1" applyProtection="1"/>
    <xf numFmtId="164" fontId="14" fillId="7" borderId="32" xfId="4" applyNumberFormat="1" applyFont="1" applyFill="1" applyBorder="1" applyAlignment="1" applyProtection="1">
      <alignment horizontal="right"/>
    </xf>
    <xf numFmtId="164" fontId="14" fillId="7" borderId="12" xfId="4" applyNumberFormat="1" applyFont="1" applyFill="1" applyBorder="1" applyAlignment="1" applyProtection="1"/>
    <xf numFmtId="164" fontId="14" fillId="7" borderId="13" xfId="4" applyNumberFormat="1" applyFont="1" applyFill="1" applyBorder="1" applyAlignment="1" applyProtection="1"/>
    <xf numFmtId="164" fontId="14" fillId="7" borderId="34" xfId="4" applyNumberFormat="1" applyFont="1" applyFill="1" applyBorder="1" applyAlignment="1" applyProtection="1"/>
    <xf numFmtId="164" fontId="14" fillId="9" borderId="30" xfId="4" applyNumberFormat="1" applyFont="1" applyFill="1" applyBorder="1" applyAlignment="1" applyProtection="1"/>
    <xf numFmtId="164" fontId="14" fillId="9" borderId="18" xfId="4" applyNumberFormat="1" applyFont="1" applyFill="1" applyBorder="1" applyAlignment="1" applyProtection="1"/>
    <xf numFmtId="164" fontId="14" fillId="9" borderId="30" xfId="4" applyNumberFormat="1" applyFont="1" applyFill="1" applyBorder="1" applyAlignment="1" applyProtection="1">
      <alignment horizontal="right"/>
    </xf>
    <xf numFmtId="164" fontId="14" fillId="9" borderId="31" xfId="4" applyNumberFormat="1" applyFont="1" applyFill="1" applyBorder="1" applyAlignment="1" applyProtection="1">
      <alignment horizontal="right"/>
    </xf>
    <xf numFmtId="164" fontId="14" fillId="9" borderId="31" xfId="3" applyNumberFormat="1" applyFont="1" applyFill="1" applyBorder="1" applyAlignment="1" applyProtection="1">
      <alignment horizontal="center"/>
    </xf>
    <xf numFmtId="9" fontId="6" fillId="8" borderId="12" xfId="6" applyFont="1" applyFill="1" applyBorder="1" applyAlignment="1" applyProtection="1">
      <alignment vertical="center" wrapText="1"/>
      <protection locked="0"/>
    </xf>
    <xf numFmtId="164" fontId="22" fillId="5" borderId="12" xfId="4" applyNumberFormat="1" applyFont="1" applyFill="1" applyBorder="1" applyAlignment="1" applyProtection="1">
      <alignment vertical="center" wrapText="1"/>
    </xf>
    <xf numFmtId="164" fontId="6" fillId="8" borderId="12" xfId="4" applyNumberFormat="1" applyFont="1" applyFill="1" applyBorder="1" applyAlignment="1" applyProtection="1">
      <alignment vertical="center" wrapText="1"/>
      <protection locked="0"/>
    </xf>
    <xf numFmtId="0" fontId="42" fillId="14" borderId="36" xfId="0" applyFont="1" applyFill="1" applyBorder="1"/>
    <xf numFmtId="0" fontId="0" fillId="15" borderId="37" xfId="0" applyFont="1" applyFill="1" applyBorder="1"/>
    <xf numFmtId="0" fontId="0" fillId="0" borderId="37" xfId="0" applyFont="1" applyBorder="1"/>
    <xf numFmtId="0" fontId="0" fillId="15" borderId="0" xfId="0" applyFont="1" applyFill="1" applyBorder="1"/>
    <xf numFmtId="0" fontId="25" fillId="0" borderId="0" xfId="5" applyFont="1" applyAlignment="1">
      <alignment horizontal="left"/>
    </xf>
    <xf numFmtId="0" fontId="6" fillId="0" borderId="0" xfId="0" applyFont="1" applyFill="1" applyBorder="1" applyAlignment="1" applyProtection="1">
      <alignment horizontal="left" vertical="top" wrapText="1"/>
    </xf>
    <xf numFmtId="0" fontId="9" fillId="0" borderId="0" xfId="0" applyFont="1"/>
    <xf numFmtId="0" fontId="43" fillId="0" borderId="0" xfId="5" applyFont="1" applyAlignment="1">
      <alignment horizontal="left"/>
    </xf>
    <xf numFmtId="0" fontId="43" fillId="0" borderId="0" xfId="5" applyFont="1" applyAlignment="1"/>
    <xf numFmtId="0" fontId="44" fillId="0" borderId="0" xfId="5" applyFont="1" applyAlignment="1">
      <alignment horizontal="left"/>
    </xf>
    <xf numFmtId="0" fontId="45" fillId="0" borderId="0" xfId="2" applyFont="1" applyFill="1" applyProtection="1"/>
    <xf numFmtId="0" fontId="21" fillId="0" borderId="0" xfId="0" applyFont="1" applyFill="1" applyBorder="1" applyAlignment="1" applyProtection="1">
      <alignment horizontal="left" vertical="top" wrapText="1"/>
      <protection locked="0"/>
    </xf>
    <xf numFmtId="0" fontId="25" fillId="0" borderId="0" xfId="5" applyFont="1" applyAlignment="1">
      <alignment horizontal="left"/>
    </xf>
    <xf numFmtId="0" fontId="20" fillId="4" borderId="7" xfId="5" applyFont="1" applyFill="1" applyBorder="1" applyAlignment="1" applyProtection="1">
      <alignment horizontal="left"/>
    </xf>
    <xf numFmtId="0" fontId="6" fillId="8" borderId="15"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left" vertical="center" wrapText="1"/>
      <protection locked="0"/>
    </xf>
    <xf numFmtId="0" fontId="6" fillId="8" borderId="15" xfId="0" applyFont="1" applyFill="1" applyBorder="1" applyAlignment="1" applyProtection="1">
      <alignment horizontal="left" vertical="center" wrapText="1"/>
      <protection locked="0"/>
    </xf>
    <xf numFmtId="164" fontId="6" fillId="8" borderId="1" xfId="4" applyNumberFormat="1" applyFont="1" applyFill="1" applyBorder="1" applyAlignment="1" applyProtection="1">
      <alignment horizontal="right" vertical="center" wrapText="1"/>
      <protection locked="0"/>
    </xf>
    <xf numFmtId="0" fontId="6" fillId="8" borderId="1" xfId="0" applyFont="1" applyFill="1" applyBorder="1" applyAlignment="1" applyProtection="1">
      <alignment horizontal="center" vertical="center" wrapText="1"/>
      <protection locked="0"/>
    </xf>
    <xf numFmtId="164" fontId="6" fillId="8" borderId="15" xfId="4" applyNumberFormat="1" applyFont="1" applyFill="1" applyBorder="1" applyAlignment="1" applyProtection="1">
      <alignment horizontal="right" vertical="center" wrapText="1"/>
      <protection locked="0"/>
    </xf>
    <xf numFmtId="0" fontId="4" fillId="0" borderId="0" xfId="2" applyFont="1" applyFill="1" applyProtection="1"/>
    <xf numFmtId="0" fontId="6" fillId="0" borderId="0" xfId="0" applyFont="1" applyFill="1" applyAlignment="1" applyProtection="1">
      <alignment vertical="center" wrapText="1"/>
    </xf>
    <xf numFmtId="0" fontId="23" fillId="0" borderId="17" xfId="3" applyFont="1" applyFill="1" applyBorder="1" applyAlignment="1" applyProtection="1">
      <alignment horizontal="left" vertical="center" wrapText="1"/>
    </xf>
    <xf numFmtId="0" fontId="23" fillId="0" borderId="6" xfId="3" applyFont="1" applyFill="1" applyBorder="1" applyAlignment="1" applyProtection="1">
      <alignment horizontal="left" vertical="center" wrapText="1"/>
    </xf>
    <xf numFmtId="0" fontId="36" fillId="0" borderId="17" xfId="3" applyFont="1" applyFill="1" applyBorder="1" applyAlignment="1" applyProtection="1">
      <alignment horizontal="left" vertical="center" wrapText="1"/>
    </xf>
    <xf numFmtId="0" fontId="22" fillId="0" borderId="0" xfId="0" applyFont="1" applyFill="1" applyAlignment="1" applyProtection="1">
      <alignment wrapText="1"/>
    </xf>
    <xf numFmtId="164" fontId="6" fillId="5" borderId="6" xfId="4" applyNumberFormat="1" applyFont="1" applyFill="1" applyBorder="1" applyAlignment="1" applyProtection="1">
      <alignment vertical="center" wrapText="1"/>
    </xf>
    <xf numFmtId="0" fontId="6" fillId="0" borderId="0" xfId="0" applyFont="1" applyFill="1" applyAlignment="1" applyProtection="1"/>
    <xf numFmtId="0" fontId="6" fillId="5" borderId="3" xfId="0" applyFont="1" applyFill="1" applyBorder="1" applyAlignment="1" applyProtection="1">
      <alignment vertical="center"/>
    </xf>
    <xf numFmtId="0" fontId="6" fillId="5" borderId="1" xfId="0" applyNumberFormat="1" applyFont="1" applyFill="1" applyBorder="1" applyAlignment="1" applyProtection="1">
      <alignment vertical="center"/>
    </xf>
    <xf numFmtId="0" fontId="6" fillId="0" borderId="0" xfId="0" applyFont="1" applyFill="1" applyAlignment="1" applyProtection="1">
      <alignment horizontal="center" vertical="center"/>
    </xf>
    <xf numFmtId="0" fontId="23" fillId="10" borderId="4" xfId="3" applyFont="1" applyFill="1" applyBorder="1" applyAlignment="1" applyProtection="1">
      <alignment horizontal="left" vertical="center" wrapText="1"/>
    </xf>
    <xf numFmtId="0" fontId="23" fillId="10" borderId="17" xfId="0" applyFont="1" applyFill="1" applyBorder="1" applyAlignment="1" applyProtection="1">
      <alignment horizontal="left" vertical="center" wrapText="1"/>
    </xf>
    <xf numFmtId="0" fontId="23" fillId="10" borderId="4" xfId="0" applyFont="1" applyFill="1" applyBorder="1" applyAlignment="1" applyProtection="1">
      <alignment vertical="center" wrapText="1"/>
    </xf>
    <xf numFmtId="164" fontId="23" fillId="10" borderId="4" xfId="4" applyNumberFormat="1" applyFont="1" applyFill="1" applyBorder="1" applyAlignment="1" applyProtection="1">
      <alignment horizontal="left" vertical="center" wrapText="1"/>
    </xf>
    <xf numFmtId="164" fontId="22" fillId="5" borderId="1" xfId="4" applyNumberFormat="1" applyFont="1" applyFill="1" applyBorder="1" applyAlignment="1" applyProtection="1">
      <alignment horizontal="right" vertical="center" wrapText="1"/>
    </xf>
    <xf numFmtId="164" fontId="22" fillId="5" borderId="15" xfId="4" applyNumberFormat="1" applyFont="1" applyFill="1" applyBorder="1" applyAlignment="1" applyProtection="1">
      <alignment horizontal="right" vertical="center" wrapText="1"/>
    </xf>
    <xf numFmtId="0" fontId="22" fillId="5" borderId="6" xfId="0" applyFont="1" applyFill="1" applyBorder="1" applyAlignment="1" applyProtection="1">
      <alignment wrapText="1"/>
    </xf>
    <xf numFmtId="0" fontId="0" fillId="5" borderId="35" xfId="0" applyFill="1" applyBorder="1" applyProtection="1"/>
    <xf numFmtId="0" fontId="22" fillId="5" borderId="15" xfId="0" applyFont="1" applyFill="1" applyBorder="1" applyAlignment="1" applyProtection="1">
      <alignment wrapText="1"/>
    </xf>
    <xf numFmtId="164" fontId="22" fillId="5" borderId="15" xfId="0" applyNumberFormat="1" applyFont="1" applyFill="1" applyBorder="1" applyAlignment="1" applyProtection="1">
      <alignment wrapText="1"/>
    </xf>
    <xf numFmtId="164" fontId="0" fillId="0" borderId="0" xfId="4" applyNumberFormat="1" applyFont="1" applyProtection="1"/>
    <xf numFmtId="0" fontId="6" fillId="8" borderId="15" xfId="0" applyFont="1" applyFill="1" applyBorder="1" applyAlignment="1">
      <alignment horizontal="left" vertical="center"/>
    </xf>
    <xf numFmtId="0" fontId="0" fillId="0" borderId="0" xfId="4" applyNumberFormat="1" applyFont="1"/>
    <xf numFmtId="164" fontId="6" fillId="5" borderId="15" xfId="4" applyNumberFormat="1" applyFont="1" applyFill="1" applyBorder="1" applyAlignment="1" applyProtection="1"/>
    <xf numFmtId="0" fontId="6" fillId="5" borderId="12" xfId="0" applyFont="1" applyFill="1" applyBorder="1" applyAlignment="1" applyProtection="1">
      <alignment horizontal="left"/>
    </xf>
    <xf numFmtId="0" fontId="6" fillId="5" borderId="13" xfId="0" applyFont="1" applyFill="1" applyBorder="1" applyAlignment="1" applyProtection="1">
      <alignment horizontal="left"/>
    </xf>
    <xf numFmtId="0" fontId="20" fillId="4" borderId="6" xfId="5" applyFont="1" applyFill="1" applyBorder="1" applyAlignment="1" applyProtection="1">
      <alignment horizontal="left"/>
    </xf>
    <xf numFmtId="0" fontId="20" fillId="4" borderId="7" xfId="5" applyFont="1" applyFill="1" applyBorder="1" applyAlignment="1" applyProtection="1">
      <alignment horizontal="left"/>
    </xf>
    <xf numFmtId="0" fontId="20" fillId="4" borderId="4" xfId="5" applyFont="1" applyFill="1" applyBorder="1" applyAlignment="1" applyProtection="1">
      <alignment horizontal="left"/>
    </xf>
    <xf numFmtId="0" fontId="20" fillId="4" borderId="0" xfId="5"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49" fontId="6" fillId="3" borderId="12" xfId="0" applyNumberFormat="1" applyFont="1" applyFill="1" applyBorder="1" applyAlignment="1" applyProtection="1">
      <alignment horizontal="left" vertical="top"/>
      <protection locked="0"/>
    </xf>
    <xf numFmtId="49" fontId="6" fillId="3" borderId="13" xfId="0" applyNumberFormat="1" applyFont="1" applyFill="1" applyBorder="1" applyAlignment="1" applyProtection="1">
      <alignment horizontal="left" vertical="top"/>
      <protection locked="0"/>
    </xf>
    <xf numFmtId="49" fontId="6" fillId="3" borderId="14" xfId="0" applyNumberFormat="1" applyFont="1" applyFill="1" applyBorder="1" applyAlignment="1" applyProtection="1">
      <alignment horizontal="left" vertical="top"/>
      <protection locked="0"/>
    </xf>
    <xf numFmtId="0" fontId="21" fillId="3" borderId="1" xfId="0" applyFont="1" applyFill="1" applyBorder="1" applyAlignment="1" applyProtection="1">
      <alignment horizontal="left" vertical="top" wrapText="1"/>
      <protection locked="0"/>
    </xf>
    <xf numFmtId="0" fontId="21" fillId="3" borderId="2" xfId="0" applyFont="1" applyFill="1" applyBorder="1" applyAlignment="1" applyProtection="1">
      <alignment horizontal="left" vertical="top" wrapText="1"/>
      <protection locked="0"/>
    </xf>
    <xf numFmtId="0" fontId="21" fillId="3" borderId="3"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1" fillId="3" borderId="0" xfId="0" applyFont="1" applyFill="1" applyBorder="1" applyAlignment="1" applyProtection="1">
      <alignment horizontal="left" vertical="top" wrapText="1"/>
      <protection locked="0"/>
    </xf>
    <xf numFmtId="0" fontId="21" fillId="3" borderId="5" xfId="0" applyFont="1" applyFill="1" applyBorder="1" applyAlignment="1" applyProtection="1">
      <alignment horizontal="left" vertical="top" wrapText="1"/>
      <protection locked="0"/>
    </xf>
    <xf numFmtId="0" fontId="21" fillId="3" borderId="6" xfId="0" applyFont="1" applyFill="1" applyBorder="1" applyAlignment="1" applyProtection="1">
      <alignment horizontal="left" vertical="top" wrapText="1"/>
      <protection locked="0"/>
    </xf>
    <xf numFmtId="0" fontId="21" fillId="3" borderId="7" xfId="0" applyFont="1" applyFill="1" applyBorder="1" applyAlignment="1" applyProtection="1">
      <alignment horizontal="left" vertical="top" wrapText="1"/>
      <protection locked="0"/>
    </xf>
    <xf numFmtId="0" fontId="21" fillId="3" borderId="8" xfId="0" applyFont="1" applyFill="1" applyBorder="1" applyAlignment="1" applyProtection="1">
      <alignment horizontal="left" vertical="top" wrapText="1"/>
      <protection locked="0"/>
    </xf>
    <xf numFmtId="0" fontId="22" fillId="5" borderId="12" xfId="0" applyFont="1" applyFill="1" applyBorder="1" applyAlignment="1" applyProtection="1">
      <alignment horizontal="left"/>
    </xf>
    <xf numFmtId="0" fontId="22" fillId="5" borderId="13" xfId="0" applyFont="1" applyFill="1" applyBorder="1" applyAlignment="1" applyProtection="1">
      <alignment horizontal="left"/>
    </xf>
    <xf numFmtId="164" fontId="22" fillId="5" borderId="15" xfId="4" applyNumberFormat="1" applyFont="1" applyFill="1" applyBorder="1" applyAlignment="1" applyProtection="1"/>
    <xf numFmtId="0" fontId="6" fillId="5" borderId="1"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wrapText="1"/>
    </xf>
    <xf numFmtId="0" fontId="6" fillId="5" borderId="3" xfId="0" applyFont="1" applyFill="1" applyBorder="1" applyAlignment="1" applyProtection="1">
      <alignment horizontal="left" vertical="center" wrapText="1"/>
    </xf>
    <xf numFmtId="0" fontId="6" fillId="5" borderId="4"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5"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5" borderId="8" xfId="0" applyFont="1" applyFill="1" applyBorder="1" applyAlignment="1" applyProtection="1">
      <alignment horizontal="left" vertical="center" wrapText="1"/>
    </xf>
    <xf numFmtId="0" fontId="6" fillId="13" borderId="1" xfId="0" applyFont="1" applyFill="1" applyBorder="1" applyAlignment="1" applyProtection="1">
      <alignment horizontal="left" vertical="center" wrapText="1"/>
    </xf>
    <xf numFmtId="0" fontId="38" fillId="13" borderId="2" xfId="0" applyFont="1" applyFill="1" applyBorder="1" applyAlignment="1" applyProtection="1">
      <alignment horizontal="left" vertical="center" wrapText="1"/>
    </xf>
    <xf numFmtId="0" fontId="38" fillId="13" borderId="3" xfId="0" applyFont="1" applyFill="1" applyBorder="1" applyAlignment="1" applyProtection="1">
      <alignment horizontal="left" vertical="center" wrapText="1"/>
    </xf>
    <xf numFmtId="0" fontId="6" fillId="13" borderId="4" xfId="0" applyFont="1" applyFill="1" applyBorder="1" applyAlignment="1" applyProtection="1">
      <alignment horizontal="left" vertical="center" wrapText="1"/>
    </xf>
    <xf numFmtId="0" fontId="38" fillId="13" borderId="0" xfId="0" applyFont="1" applyFill="1" applyBorder="1" applyAlignment="1" applyProtection="1">
      <alignment horizontal="left" vertical="center" wrapText="1"/>
    </xf>
    <xf numFmtId="0" fontId="38" fillId="13" borderId="5" xfId="0" applyFont="1" applyFill="1" applyBorder="1" applyAlignment="1" applyProtection="1">
      <alignment horizontal="left" vertical="center" wrapText="1"/>
    </xf>
    <xf numFmtId="0" fontId="38" fillId="13" borderId="4" xfId="0" applyFont="1" applyFill="1" applyBorder="1" applyAlignment="1" applyProtection="1">
      <alignment horizontal="left" vertical="center" wrapText="1"/>
    </xf>
    <xf numFmtId="0" fontId="38" fillId="13" borderId="6" xfId="0" applyFont="1" applyFill="1" applyBorder="1" applyAlignment="1" applyProtection="1">
      <alignment horizontal="left" vertical="center" wrapText="1"/>
    </xf>
    <xf numFmtId="0" fontId="38" fillId="13" borderId="7" xfId="0" applyFont="1" applyFill="1" applyBorder="1" applyAlignment="1" applyProtection="1">
      <alignment horizontal="left" vertical="center" wrapText="1"/>
    </xf>
    <xf numFmtId="0" fontId="38" fillId="13" borderId="8" xfId="0" applyFont="1" applyFill="1" applyBorder="1" applyAlignment="1" applyProtection="1">
      <alignment horizontal="left" vertical="center" wrapText="1"/>
    </xf>
    <xf numFmtId="0" fontId="22" fillId="4" borderId="1" xfId="0" applyFont="1" applyFill="1" applyBorder="1" applyAlignment="1" applyProtection="1">
      <alignment horizontal="left" vertical="center" wrapText="1"/>
    </xf>
    <xf numFmtId="0" fontId="22" fillId="4" borderId="2"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4" xfId="0" applyFont="1" applyFill="1" applyBorder="1" applyAlignment="1" applyProtection="1">
      <alignment horizontal="left" vertical="center" wrapText="1"/>
    </xf>
    <xf numFmtId="0" fontId="22" fillId="4" borderId="0" xfId="0" applyFont="1" applyFill="1" applyBorder="1" applyAlignment="1" applyProtection="1">
      <alignment horizontal="left" vertical="center" wrapText="1"/>
    </xf>
    <xf numFmtId="0" fontId="22" fillId="4" borderId="5" xfId="0" applyFont="1" applyFill="1" applyBorder="1" applyAlignment="1" applyProtection="1">
      <alignment horizontal="left" vertical="center" wrapText="1"/>
    </xf>
    <xf numFmtId="0" fontId="22" fillId="4" borderId="6"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25" fillId="0" borderId="0" xfId="5" applyFont="1" applyAlignment="1">
      <alignment horizontal="left"/>
    </xf>
    <xf numFmtId="0" fontId="21" fillId="3" borderId="15" xfId="0" applyFont="1" applyFill="1" applyBorder="1" applyAlignment="1" applyProtection="1">
      <alignment horizontal="left" vertical="top" wrapText="1"/>
      <protection locked="0"/>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5" borderId="1" xfId="0" applyFont="1" applyFill="1" applyBorder="1" applyAlignment="1" applyProtection="1">
      <alignment horizontal="left" vertical="top" wrapText="1"/>
    </xf>
    <xf numFmtId="0" fontId="6" fillId="5" borderId="2" xfId="0" applyFont="1" applyFill="1" applyBorder="1" applyAlignment="1" applyProtection="1">
      <alignment horizontal="left" vertical="top" wrapText="1"/>
    </xf>
    <xf numFmtId="0" fontId="6" fillId="5" borderId="3" xfId="0" applyFont="1" applyFill="1" applyBorder="1" applyAlignment="1" applyProtection="1">
      <alignment horizontal="left" vertical="top" wrapText="1"/>
    </xf>
    <xf numFmtId="0" fontId="6" fillId="5" borderId="4" xfId="0" applyFont="1" applyFill="1" applyBorder="1" applyAlignment="1" applyProtection="1">
      <alignment horizontal="left" vertical="top" wrapText="1"/>
    </xf>
    <xf numFmtId="0" fontId="6" fillId="5" borderId="0" xfId="0" applyFont="1" applyFill="1" applyBorder="1" applyAlignment="1" applyProtection="1">
      <alignment horizontal="left" vertical="top" wrapText="1"/>
    </xf>
    <xf numFmtId="0" fontId="6" fillId="5" borderId="5" xfId="0" applyFont="1" applyFill="1" applyBorder="1" applyAlignment="1" applyProtection="1">
      <alignment horizontal="left" vertical="top" wrapText="1"/>
    </xf>
    <xf numFmtId="0" fontId="6" fillId="5" borderId="6" xfId="0" applyFont="1" applyFill="1" applyBorder="1" applyAlignment="1" applyProtection="1">
      <alignment horizontal="left" vertical="top" wrapText="1"/>
    </xf>
    <xf numFmtId="0" fontId="6" fillId="5" borderId="7"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3" borderId="15" xfId="0" applyFont="1" applyFill="1" applyBorder="1" applyAlignment="1" applyProtection="1">
      <alignment horizontal="left" vertical="top" wrapText="1"/>
      <protection locked="0"/>
    </xf>
    <xf numFmtId="0" fontId="6" fillId="6" borderId="15" xfId="0" applyFont="1" applyFill="1" applyBorder="1" applyAlignment="1" applyProtection="1">
      <alignment horizontal="left" vertical="center" wrapText="1"/>
    </xf>
    <xf numFmtId="0" fontId="2" fillId="0" borderId="15" xfId="0" applyFont="1" applyBorder="1" applyAlignment="1" applyProtection="1">
      <alignment horizontal="left" vertical="top" wrapText="1"/>
    </xf>
    <xf numFmtId="0" fontId="0" fillId="0" borderId="15" xfId="0" applyBorder="1" applyAlignment="1" applyProtection="1">
      <alignment horizontal="left" vertical="top"/>
    </xf>
  </cellXfs>
  <cellStyles count="8">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Valuta" xfId="4" builtinId="4"/>
  </cellStyles>
  <dxfs count="4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patternFill>
      </fill>
    </dxf>
    <dxf>
      <font>
        <b val="0"/>
        <i val="0"/>
        <strike val="0"/>
        <condense val="0"/>
        <extend val="0"/>
        <outline val="0"/>
        <shadow val="0"/>
        <u val="none"/>
        <vertAlign val="baseline"/>
        <sz val="11.5"/>
        <color theme="1"/>
        <name val="Arial"/>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5"/>
        <color theme="1"/>
        <name val="Arial"/>
        <scheme val="minor"/>
      </font>
      <fill>
        <patternFill patternType="solid">
          <fgColor theme="4" tint="0.79998168889431442"/>
          <bgColor theme="4" tint="0.79998168889431442"/>
        </patternFill>
      </fill>
    </dxf>
    <dxf>
      <font>
        <b val="0"/>
        <i val="0"/>
        <strike val="0"/>
        <condense val="0"/>
        <extend val="0"/>
        <outline val="0"/>
        <shadow val="0"/>
        <u val="none"/>
        <vertAlign val="baseline"/>
        <sz val="11.5"/>
        <color theme="1"/>
        <name val="Arial"/>
        <scheme val="minor"/>
      </font>
      <fill>
        <patternFill patternType="solid">
          <fgColor theme="4" tint="0.79998168889431442"/>
          <bgColor theme="4" tint="0.79998168889431442"/>
        </patternFill>
      </fill>
    </dxf>
    <dxf>
      <font>
        <b val="0"/>
        <i val="0"/>
        <strike val="0"/>
        <condense val="0"/>
        <extend val="0"/>
        <outline val="0"/>
        <shadow val="0"/>
        <u val="none"/>
        <vertAlign val="baseline"/>
        <sz val="11.5"/>
        <color theme="1"/>
        <name val="Arial"/>
        <scheme val="minor"/>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5"/>
        <color theme="1"/>
        <name val="Arial"/>
        <scheme val="minor"/>
      </font>
    </dxf>
    <dxf>
      <font>
        <b val="0"/>
        <i val="0"/>
        <strike val="0"/>
        <condense val="0"/>
        <extend val="0"/>
        <outline val="0"/>
        <shadow val="0"/>
        <u val="none"/>
        <vertAlign val="baseline"/>
        <sz val="11.5"/>
        <color theme="1"/>
        <name val="Arial"/>
        <scheme val="minor"/>
      </font>
      <fill>
        <patternFill patternType="solid">
          <fgColor theme="4" tint="0.79998168889431442"/>
          <bgColor theme="4" tint="0.79998168889431442"/>
        </patternFill>
      </fill>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1" indent="0" justifyLastLine="0" shrinkToFit="0" readingOrder="0"/>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5"/>
        <color auto="1"/>
        <name val="Garamond"/>
        <scheme val="none"/>
      </font>
      <fill>
        <patternFill patternType="solid">
          <fgColor theme="8"/>
          <bgColor theme="8"/>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font>
        <strike val="0"/>
        <outline val="0"/>
        <shadow val="0"/>
        <u val="none"/>
        <vertAlign val="baseline"/>
        <sz val="11.5"/>
        <color theme="1"/>
        <name val="Garamond"/>
        <scheme val="none"/>
      </font>
      <protection locked="1" hidden="0"/>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Koppling!$E$10" noThreeD="1"/>
</file>

<file path=xl/ctrlProps/ctrlProp2.xml><?xml version="1.0" encoding="utf-8"?>
<formControlPr xmlns="http://schemas.microsoft.com/office/spreadsheetml/2009/9/main" objectType="CheckBox" fmlaLink="Koppling!$E$11" noThreeD="1"/>
</file>

<file path=xl/ctrlProps/ctrlProp3.xml><?xml version="1.0" encoding="utf-8"?>
<formControlPr xmlns="http://schemas.microsoft.com/office/spreadsheetml/2009/9/main" objectType="CheckBox" fmlaLink="Koppling!$E$13" noThreeD="1"/>
</file>

<file path=xl/ctrlProps/ctrlProp4.xml><?xml version="1.0" encoding="utf-8"?>
<formControlPr xmlns="http://schemas.microsoft.com/office/spreadsheetml/2009/9/main" objectType="CheckBox" fmlaLink="Koppling!$E$12"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rgbClr val="F0AB92"/>
        </a:solidFill>
      </dgm:spPr>
      <dgm:t>
        <a:bodyPr/>
        <a:lstStyle/>
        <a:p>
          <a:r>
            <a:rPr lang="sv-SE" sz="900"/>
            <a:t>Prestationer</a:t>
          </a:r>
        </a:p>
        <a:p>
          <a:r>
            <a:rPr lang="sv-SE" sz="800"/>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rgbClr val="F0AB92"/>
        </a:solidFill>
      </dgm:spPr>
      <dgm:t>
        <a:bodyPr/>
        <a:lstStyle/>
        <a:p>
          <a:r>
            <a:rPr lang="sv-SE" sz="900"/>
            <a:t>Effekt på kort sikt</a:t>
          </a:r>
        </a:p>
        <a:p>
          <a:r>
            <a:rPr lang="sv-SE" sz="800"/>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rgbClr val="F0AB92"/>
        </a:solidFill>
      </dgm:spPr>
      <dgm:t>
        <a:bodyPr/>
        <a:lstStyle/>
        <a:p>
          <a:r>
            <a:rPr lang="sv-SE" sz="900"/>
            <a:t>Effekt på längre sikt </a:t>
          </a:r>
        </a:p>
        <a:p>
          <a:r>
            <a:rPr lang="sv-SE" sz="800"/>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t>
        <a:bodyPr/>
        <a:lstStyle/>
        <a:p>
          <a:endParaRPr lang="sv-SE"/>
        </a:p>
      </dgm:t>
    </dgm:pt>
    <dgm:pt modelId="{E9D17FC6-C28F-45CE-970D-67475B8843E6}" type="pres">
      <dgm:prSet presAssocID="{F1E62FC5-1574-46C3-95C0-3218C32E6AD4}" presName="sibTrans" presStyleLbl="sibTrans2D1" presStyleIdx="0" presStyleCnt="5"/>
      <dgm:spPr/>
      <dgm:t>
        <a:bodyPr/>
        <a:lstStyle/>
        <a:p>
          <a:endParaRPr lang="sv-SE"/>
        </a:p>
      </dgm:t>
    </dgm:pt>
    <dgm:pt modelId="{60FA643E-72E9-4AB3-B95B-0DA2A3C40997}" type="pres">
      <dgm:prSet presAssocID="{F1E62FC5-1574-46C3-95C0-3218C32E6AD4}" presName="connectorText" presStyleLbl="sibTrans2D1" presStyleIdx="0" presStyleCnt="5"/>
      <dgm:spPr/>
      <dgm:t>
        <a:bodyPr/>
        <a:lstStyle/>
        <a:p>
          <a:endParaRPr lang="sv-SE"/>
        </a:p>
      </dgm:t>
    </dgm:pt>
    <dgm:pt modelId="{9C05B828-5156-405F-8BEC-B58D1F4240FC}" type="pres">
      <dgm:prSet presAssocID="{3A4C94BC-F6E5-4047-B1EA-AA4331095A11}" presName="node" presStyleLbl="node1" presStyleIdx="1" presStyleCnt="6">
        <dgm:presLayoutVars>
          <dgm:bulletEnabled val="1"/>
        </dgm:presLayoutVars>
      </dgm:prSet>
      <dgm:spPr/>
      <dgm:t>
        <a:bodyPr/>
        <a:lstStyle/>
        <a:p>
          <a:endParaRPr lang="sv-SE"/>
        </a:p>
      </dgm:t>
    </dgm:pt>
    <dgm:pt modelId="{591277F9-28C5-4297-A8D8-309127EDD795}" type="pres">
      <dgm:prSet presAssocID="{BA3C03E6-4D8F-4BA8-AA8B-FCDB0833EC56}" presName="sibTrans" presStyleLbl="sibTrans2D1" presStyleIdx="1" presStyleCnt="5"/>
      <dgm:spPr/>
      <dgm:t>
        <a:bodyPr/>
        <a:lstStyle/>
        <a:p>
          <a:endParaRPr lang="sv-SE"/>
        </a:p>
      </dgm:t>
    </dgm:pt>
    <dgm:pt modelId="{43741463-F15B-40C3-B779-19A6B8F7E7BA}" type="pres">
      <dgm:prSet presAssocID="{BA3C03E6-4D8F-4BA8-AA8B-FCDB0833EC56}" presName="connectorText" presStyleLbl="sibTrans2D1" presStyleIdx="1" presStyleCnt="5"/>
      <dgm:spPr/>
      <dgm:t>
        <a:bodyPr/>
        <a:lstStyle/>
        <a:p>
          <a:endParaRPr lang="sv-SE"/>
        </a:p>
      </dgm:t>
    </dgm:pt>
    <dgm:pt modelId="{E00BF71F-D2F2-445D-A778-E5FFE5902D31}" type="pres">
      <dgm:prSet presAssocID="{C42B31BB-E8BE-4EEE-8BCC-74F90B8085E6}" presName="node" presStyleLbl="node1" presStyleIdx="2" presStyleCnt="6">
        <dgm:presLayoutVars>
          <dgm:bulletEnabled val="1"/>
        </dgm:presLayoutVars>
      </dgm:prSet>
      <dgm:spPr/>
      <dgm:t>
        <a:bodyPr/>
        <a:lstStyle/>
        <a:p>
          <a:endParaRPr lang="sv-SE"/>
        </a:p>
      </dgm:t>
    </dgm:pt>
    <dgm:pt modelId="{94401657-7ABF-45A1-9EC9-AF54915C70E1}" type="pres">
      <dgm:prSet presAssocID="{171A7A69-C998-4671-B038-AE0275A7AB2B}" presName="sibTrans" presStyleLbl="sibTrans2D1" presStyleIdx="2" presStyleCnt="5"/>
      <dgm:spPr/>
      <dgm:t>
        <a:bodyPr/>
        <a:lstStyle/>
        <a:p>
          <a:endParaRPr lang="sv-SE"/>
        </a:p>
      </dgm:t>
    </dgm:pt>
    <dgm:pt modelId="{EDED8471-9BB7-4AA4-82B5-0FFBF7549904}" type="pres">
      <dgm:prSet presAssocID="{171A7A69-C998-4671-B038-AE0275A7AB2B}" presName="connectorText" presStyleLbl="sibTrans2D1" presStyleIdx="2" presStyleCnt="5"/>
      <dgm:spPr/>
      <dgm:t>
        <a:bodyPr/>
        <a:lstStyle/>
        <a:p>
          <a:endParaRPr lang="sv-SE"/>
        </a:p>
      </dgm:t>
    </dgm:pt>
    <dgm:pt modelId="{598FA5F2-85BF-4002-8C51-B477A4C59442}" type="pres">
      <dgm:prSet presAssocID="{498A2217-10F0-4715-B001-094E52D466BC}" presName="node" presStyleLbl="node1" presStyleIdx="3" presStyleCnt="6" custScaleX="104871">
        <dgm:presLayoutVars>
          <dgm:bulletEnabled val="1"/>
        </dgm:presLayoutVars>
      </dgm:prSet>
      <dgm:spPr/>
      <dgm:t>
        <a:bodyPr/>
        <a:lstStyle/>
        <a:p>
          <a:endParaRPr lang="sv-SE"/>
        </a:p>
      </dgm:t>
    </dgm:pt>
    <dgm:pt modelId="{B8AB4723-E560-44CA-B661-5E8920574551}" type="pres">
      <dgm:prSet presAssocID="{3896548C-925B-4513-9E46-9A9A0D826153}" presName="sibTrans" presStyleLbl="sibTrans2D1" presStyleIdx="3" presStyleCnt="5"/>
      <dgm:spPr/>
      <dgm:t>
        <a:bodyPr/>
        <a:lstStyle/>
        <a:p>
          <a:endParaRPr lang="sv-SE"/>
        </a:p>
      </dgm:t>
    </dgm:pt>
    <dgm:pt modelId="{AD966250-3B3F-4558-A451-286818230ED8}" type="pres">
      <dgm:prSet presAssocID="{3896548C-925B-4513-9E46-9A9A0D826153}" presName="connectorText" presStyleLbl="sibTrans2D1" presStyleIdx="3" presStyleCnt="5"/>
      <dgm:spPr/>
      <dgm:t>
        <a:bodyPr/>
        <a:lstStyle/>
        <a:p>
          <a:endParaRPr lang="sv-SE"/>
        </a:p>
      </dgm:t>
    </dgm:pt>
    <dgm:pt modelId="{71A994CB-7D13-4457-BB57-3EB52614E2C5}" type="pres">
      <dgm:prSet presAssocID="{BA458441-D850-4CAB-B7D2-8BFCA1DE98E9}" presName="node" presStyleLbl="node1" presStyleIdx="4" presStyleCnt="6">
        <dgm:presLayoutVars>
          <dgm:bulletEnabled val="1"/>
        </dgm:presLayoutVars>
      </dgm:prSet>
      <dgm:spPr/>
      <dgm:t>
        <a:bodyPr/>
        <a:lstStyle/>
        <a:p>
          <a:endParaRPr lang="sv-SE"/>
        </a:p>
      </dgm:t>
    </dgm:pt>
    <dgm:pt modelId="{1F0C3211-0D9A-4F15-B051-67BAEF5B48E4}" type="pres">
      <dgm:prSet presAssocID="{7E030D9B-A140-45BC-92FB-433C7094CE21}" presName="sibTrans" presStyleLbl="sibTrans2D1" presStyleIdx="4" presStyleCnt="5"/>
      <dgm:spPr/>
      <dgm:t>
        <a:bodyPr/>
        <a:lstStyle/>
        <a:p>
          <a:endParaRPr lang="sv-SE"/>
        </a:p>
      </dgm:t>
    </dgm:pt>
    <dgm:pt modelId="{5D6E943B-DBD4-4E65-A621-9864455E72B5}" type="pres">
      <dgm:prSet presAssocID="{7E030D9B-A140-45BC-92FB-433C7094CE21}" presName="connectorText" presStyleLbl="sibTrans2D1" presStyleIdx="4" presStyleCnt="5"/>
      <dgm:spPr/>
      <dgm:t>
        <a:bodyPr/>
        <a:lstStyle/>
        <a:p>
          <a:endParaRPr lang="sv-SE"/>
        </a:p>
      </dgm:t>
    </dgm:pt>
    <dgm:pt modelId="{D009E94A-BA19-40A1-8CD2-CB1AAB0BB7CA}" type="pres">
      <dgm:prSet presAssocID="{9F6D1B49-8B29-474A-86DD-C3CFB9481EDC}" presName="node" presStyleLbl="node1" presStyleIdx="5" presStyleCnt="6">
        <dgm:presLayoutVars>
          <dgm:bulletEnabled val="1"/>
        </dgm:presLayoutVars>
      </dgm:prSet>
      <dgm:spPr/>
      <dgm:t>
        <a:bodyPr/>
        <a:lstStyle/>
        <a:p>
          <a:endParaRPr lang="sv-SE"/>
        </a:p>
      </dgm:t>
    </dgm:pt>
  </dgm:ptLst>
  <dgm:cxnLst>
    <dgm:cxn modelId="{6BBC7E5F-92E3-48A7-9656-5FF5BAA4FAC4}" type="presOf" srcId="{7E030D9B-A140-45BC-92FB-433C7094CE21}" destId="{5D6E943B-DBD4-4E65-A621-9864455E72B5}" srcOrd="1"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835CF967-C6E0-4ECC-8598-210F31A06E2E}" srcId="{A68CA3A7-1AB2-41B8-BAB5-869BAD2A8001}" destId="{D92252FB-FA61-4B42-8308-5030E57C6B4D}" srcOrd="0" destOrd="0" parTransId="{97ED9EFB-053D-49EA-95E7-CD1E8BD4F06B}" sibTransId="{F1E62FC5-1574-46C3-95C0-3218C32E6AD4}"/>
    <dgm:cxn modelId="{CA5F2BDB-BA1D-494F-B6B7-C34E56CCCA6D}" type="presOf" srcId="{171A7A69-C998-4671-B038-AE0275A7AB2B}" destId="{EDED8471-9BB7-4AA4-82B5-0FFBF7549904}" srcOrd="1"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F2A77233-34FE-4D3B-8179-7BC8B3CCC84B}" type="presOf" srcId="{A68CA3A7-1AB2-41B8-BAB5-869BAD2A8001}" destId="{044582AD-1805-4571-B17D-1C0BD599046D}" srcOrd="0" destOrd="0" presId="urn:microsoft.com/office/officeart/2005/8/layout/process1"/>
    <dgm:cxn modelId="{C7590700-B993-456C-B4EA-EB26F8CCF41B}" type="presOf" srcId="{BA3C03E6-4D8F-4BA8-AA8B-FCDB0833EC56}" destId="{591277F9-28C5-4297-A8D8-309127EDD795}"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09B901D6-30E2-4397-A36E-A07835A56A83}" type="presOf" srcId="{171A7A69-C998-4671-B038-AE0275A7AB2B}" destId="{94401657-7ABF-45A1-9EC9-AF54915C70E1}"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ADF548B6-5045-4597-9610-941ECEEA4946}" type="presOf" srcId="{C42B31BB-E8BE-4EEE-8BCC-74F90B8085E6}" destId="{E00BF71F-D2F2-445D-A778-E5FFE5902D31}" srcOrd="0" destOrd="0" presId="urn:microsoft.com/office/officeart/2005/8/layout/process1"/>
    <dgm:cxn modelId="{2481AE73-367A-4210-AAB4-42A24CDD44A9}" type="presOf" srcId="{3A4C94BC-F6E5-4047-B1EA-AA4331095A11}" destId="{9C05B828-5156-405F-8BEC-B58D1F4240FC}"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F03F56-0780-443D-AB56-288366122B1E}" type="presOf" srcId="{F1E62FC5-1574-46C3-95C0-3218C32E6AD4}" destId="{E9D17FC6-C28F-45CE-970D-67475B8843E6}" srcOrd="0"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731" y="0"/>
          <a:ext cx="805667" cy="77745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Resurser</a:t>
          </a:r>
        </a:p>
        <a:p>
          <a:pPr lvl="0" algn="ctr" defTabSz="400050">
            <a:lnSpc>
              <a:spcPct val="90000"/>
            </a:lnSpc>
            <a:spcBef>
              <a:spcPct val="0"/>
            </a:spcBef>
            <a:spcAft>
              <a:spcPct val="35000"/>
            </a:spcAft>
          </a:pPr>
          <a:r>
            <a:rPr lang="sv-SE" sz="800" kern="1200"/>
            <a:t>(vad behövs för att genomföra projektet)</a:t>
          </a:r>
        </a:p>
      </dsp:txBody>
      <dsp:txXfrm>
        <a:off x="28502" y="22771"/>
        <a:ext cx="760125" cy="731910"/>
      </dsp:txXfrm>
    </dsp:sp>
    <dsp:sp modelId="{E9D17FC6-C28F-45CE-970D-67475B8843E6}">
      <dsp:nvSpPr>
        <dsp:cNvPr id="0" name=""/>
        <dsp:cNvSpPr/>
      </dsp:nvSpPr>
      <dsp:spPr>
        <a:xfrm>
          <a:off x="891966" y="288823"/>
          <a:ext cx="170801" cy="19980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891966" y="328784"/>
        <a:ext cx="119561" cy="119883"/>
      </dsp:txXfrm>
    </dsp:sp>
    <dsp:sp modelId="{9C05B828-5156-405F-8BEC-B58D1F4240FC}">
      <dsp:nvSpPr>
        <dsp:cNvPr id="0" name=""/>
        <dsp:cNvSpPr/>
      </dsp:nvSpPr>
      <dsp:spPr>
        <a:xfrm>
          <a:off x="1133666" y="0"/>
          <a:ext cx="805667" cy="77745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Aktiviteter</a:t>
          </a:r>
        </a:p>
        <a:p>
          <a:pPr lvl="0" algn="ctr" defTabSz="400050">
            <a:lnSpc>
              <a:spcPct val="90000"/>
            </a:lnSpc>
            <a:spcBef>
              <a:spcPct val="0"/>
            </a:spcBef>
            <a:spcAft>
              <a:spcPct val="35000"/>
            </a:spcAft>
          </a:pPr>
          <a:r>
            <a:rPr lang="sv-SE" sz="800" kern="1200"/>
            <a:t>(vilka uppgifter ska genomföras i projektet)</a:t>
          </a:r>
        </a:p>
      </dsp:txBody>
      <dsp:txXfrm>
        <a:off x="1156437" y="22771"/>
        <a:ext cx="760125" cy="731910"/>
      </dsp:txXfrm>
    </dsp:sp>
    <dsp:sp modelId="{591277F9-28C5-4297-A8D8-309127EDD795}">
      <dsp:nvSpPr>
        <dsp:cNvPr id="0" name=""/>
        <dsp:cNvSpPr/>
      </dsp:nvSpPr>
      <dsp:spPr>
        <a:xfrm>
          <a:off x="2019901" y="288823"/>
          <a:ext cx="170801" cy="19980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2019901" y="328784"/>
        <a:ext cx="119561" cy="119883"/>
      </dsp:txXfrm>
    </dsp:sp>
    <dsp:sp modelId="{E00BF71F-D2F2-445D-A778-E5FFE5902D31}">
      <dsp:nvSpPr>
        <dsp:cNvPr id="0" name=""/>
        <dsp:cNvSpPr/>
      </dsp:nvSpPr>
      <dsp:spPr>
        <a:xfrm>
          <a:off x="2261601" y="0"/>
          <a:ext cx="805667" cy="77745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Prestationer</a:t>
          </a:r>
        </a:p>
        <a:p>
          <a:pPr lvl="0" algn="ctr" defTabSz="400050">
            <a:lnSpc>
              <a:spcPct val="90000"/>
            </a:lnSpc>
            <a:spcBef>
              <a:spcPct val="0"/>
            </a:spcBef>
            <a:spcAft>
              <a:spcPct val="35000"/>
            </a:spcAft>
          </a:pPr>
          <a:r>
            <a:rPr lang="sv-SE" sz="800" kern="1200"/>
            <a:t>(vad ska projektet leverera)</a:t>
          </a:r>
        </a:p>
      </dsp:txBody>
      <dsp:txXfrm>
        <a:off x="2284372" y="22771"/>
        <a:ext cx="760125" cy="731910"/>
      </dsp:txXfrm>
    </dsp:sp>
    <dsp:sp modelId="{94401657-7ABF-45A1-9EC9-AF54915C70E1}">
      <dsp:nvSpPr>
        <dsp:cNvPr id="0" name=""/>
        <dsp:cNvSpPr/>
      </dsp:nvSpPr>
      <dsp:spPr>
        <a:xfrm>
          <a:off x="3147836" y="288823"/>
          <a:ext cx="170801" cy="19980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3147836" y="328784"/>
        <a:ext cx="119561" cy="119883"/>
      </dsp:txXfrm>
    </dsp:sp>
    <dsp:sp modelId="{598FA5F2-85BF-4002-8C51-B477A4C59442}">
      <dsp:nvSpPr>
        <dsp:cNvPr id="0" name=""/>
        <dsp:cNvSpPr/>
      </dsp:nvSpPr>
      <dsp:spPr>
        <a:xfrm>
          <a:off x="3389536" y="0"/>
          <a:ext cx="844911" cy="77745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Effekt på kort sikt</a:t>
          </a:r>
        </a:p>
        <a:p>
          <a:pPr lvl="0" algn="ctr" defTabSz="400050">
            <a:lnSpc>
              <a:spcPct val="90000"/>
            </a:lnSpc>
            <a:spcBef>
              <a:spcPct val="0"/>
            </a:spcBef>
            <a:spcAft>
              <a:spcPct val="35000"/>
            </a:spcAft>
          </a:pPr>
          <a:r>
            <a:rPr lang="sv-SE" sz="800" kern="1200"/>
            <a:t>(vad väntas prestationerna leda till)</a:t>
          </a:r>
        </a:p>
      </dsp:txBody>
      <dsp:txXfrm>
        <a:off x="3412307" y="22771"/>
        <a:ext cx="799369" cy="731910"/>
      </dsp:txXfrm>
    </dsp:sp>
    <dsp:sp modelId="{B8AB4723-E560-44CA-B661-5E8920574551}">
      <dsp:nvSpPr>
        <dsp:cNvPr id="0" name=""/>
        <dsp:cNvSpPr/>
      </dsp:nvSpPr>
      <dsp:spPr>
        <a:xfrm>
          <a:off x="4315015" y="288823"/>
          <a:ext cx="170801" cy="19980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4315015" y="328784"/>
        <a:ext cx="119561" cy="119883"/>
      </dsp:txXfrm>
    </dsp:sp>
    <dsp:sp modelId="{71A994CB-7D13-4457-BB57-3EB52614E2C5}">
      <dsp:nvSpPr>
        <dsp:cNvPr id="0" name=""/>
        <dsp:cNvSpPr/>
      </dsp:nvSpPr>
      <dsp:spPr>
        <a:xfrm>
          <a:off x="4556715" y="0"/>
          <a:ext cx="805667" cy="777452"/>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sv-SE" sz="900" kern="1200"/>
            <a:t>Effekt på längre sikt </a:t>
          </a:r>
        </a:p>
        <a:p>
          <a:pPr lvl="0" algn="ctr" defTabSz="400050">
            <a:lnSpc>
              <a:spcPct val="90000"/>
            </a:lnSpc>
            <a:spcBef>
              <a:spcPct val="0"/>
            </a:spcBef>
            <a:spcAft>
              <a:spcPct val="35000"/>
            </a:spcAft>
          </a:pPr>
          <a:r>
            <a:rPr lang="sv-SE" sz="800" kern="1200"/>
            <a:t>(vad väntas de kortsiktiga effekterna leda till)</a:t>
          </a:r>
        </a:p>
      </dsp:txBody>
      <dsp:txXfrm>
        <a:off x="4579486" y="22771"/>
        <a:ext cx="760125" cy="731910"/>
      </dsp:txXfrm>
    </dsp:sp>
    <dsp:sp modelId="{1F0C3211-0D9A-4F15-B051-67BAEF5B48E4}">
      <dsp:nvSpPr>
        <dsp:cNvPr id="0" name=""/>
        <dsp:cNvSpPr/>
      </dsp:nvSpPr>
      <dsp:spPr>
        <a:xfrm>
          <a:off x="5442950" y="288823"/>
          <a:ext cx="170801" cy="19980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sv-SE" sz="900" kern="1200"/>
        </a:p>
      </dsp:txBody>
      <dsp:txXfrm>
        <a:off x="5442950" y="328784"/>
        <a:ext cx="119561" cy="119883"/>
      </dsp:txXfrm>
    </dsp:sp>
    <dsp:sp modelId="{D009E94A-BA19-40A1-8CD2-CB1AAB0BB7CA}">
      <dsp:nvSpPr>
        <dsp:cNvPr id="0" name=""/>
        <dsp:cNvSpPr/>
      </dsp:nvSpPr>
      <dsp:spPr>
        <a:xfrm>
          <a:off x="5684650" y="0"/>
          <a:ext cx="805667" cy="777452"/>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sv-SE" sz="1000" kern="1200"/>
            <a:t>Slutmål</a:t>
          </a:r>
        </a:p>
        <a:p>
          <a:pPr lvl="0" algn="ctr" defTabSz="444500">
            <a:lnSpc>
              <a:spcPct val="90000"/>
            </a:lnSpc>
            <a:spcBef>
              <a:spcPct val="0"/>
            </a:spcBef>
            <a:spcAft>
              <a:spcPct val="35000"/>
            </a:spcAft>
          </a:pPr>
          <a:r>
            <a:rPr lang="sv-SE" sz="800" kern="1200"/>
            <a:t>(samhällets beredskap har stärkts)</a:t>
          </a:r>
        </a:p>
      </dsp:txBody>
      <dsp:txXfrm>
        <a:off x="5707421" y="22771"/>
        <a:ext cx="760125" cy="731910"/>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114300</xdr:colOff>
      <xdr:row>18</xdr:row>
      <xdr:rowOff>0</xdr:rowOff>
    </xdr:from>
    <xdr:ext cx="184731" cy="254557"/>
    <xdr:sp macro="" textlink="">
      <xdr:nvSpPr>
        <xdr:cNvPr id="2" name="textruta 1"/>
        <xdr:cNvSpPr txBox="1"/>
      </xdr:nvSpPr>
      <xdr:spPr>
        <a:xfrm>
          <a:off x="9277350" y="35337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oneCellAnchor>
    <xdr:from>
      <xdr:col>8</xdr:col>
      <xdr:colOff>114300</xdr:colOff>
      <xdr:row>37</xdr:row>
      <xdr:rowOff>0</xdr:rowOff>
    </xdr:from>
    <xdr:ext cx="184731" cy="254557"/>
    <xdr:sp macro="" textlink="">
      <xdr:nvSpPr>
        <xdr:cNvPr id="3" name="textruta 2"/>
        <xdr:cNvSpPr txBox="1"/>
      </xdr:nvSpPr>
      <xdr:spPr>
        <a:xfrm>
          <a:off x="9277350" y="70675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35718</xdr:colOff>
      <xdr:row>11</xdr:row>
      <xdr:rowOff>157956</xdr:rowOff>
    </xdr:from>
    <xdr:to>
      <xdr:col>9</xdr:col>
      <xdr:colOff>626268</xdr:colOff>
      <xdr:row>16</xdr:row>
      <xdr:rowOff>59108</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339436</xdr:colOff>
      <xdr:row>2</xdr:row>
      <xdr:rowOff>139878</xdr:rowOff>
    </xdr:from>
    <xdr:to>
      <xdr:col>3</xdr:col>
      <xdr:colOff>1205345</xdr:colOff>
      <xdr:row>3</xdr:row>
      <xdr:rowOff>102911</xdr:rowOff>
    </xdr:to>
    <xdr:pic>
      <xdr:nvPicPr>
        <xdr:cNvPr id="3" name="Bildobjekt 2"/>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3</xdr:col>
      <xdr:colOff>1551709</xdr:colOff>
      <xdr:row>2</xdr:row>
      <xdr:rowOff>147289</xdr:rowOff>
    </xdr:from>
    <xdr:to>
      <xdr:col>3</xdr:col>
      <xdr:colOff>2820266</xdr:colOff>
      <xdr:row>3</xdr:row>
      <xdr:rowOff>654845</xdr:rowOff>
    </xdr:to>
    <xdr:pic>
      <xdr:nvPicPr>
        <xdr:cNvPr id="5" name="Bildobjekt 4"/>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3</xdr:col>
      <xdr:colOff>329046</xdr:colOff>
      <xdr:row>4</xdr:row>
      <xdr:rowOff>43296</xdr:rowOff>
    </xdr:from>
    <xdr:to>
      <xdr:col>3</xdr:col>
      <xdr:colOff>2537114</xdr:colOff>
      <xdr:row>4</xdr:row>
      <xdr:rowOff>939388</xdr:rowOff>
    </xdr:to>
    <xdr:pic>
      <xdr:nvPicPr>
        <xdr:cNvPr id="4" name="Bildobjekt 3"/>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xdr:colOff>
          <xdr:row>22</xdr:row>
          <xdr:rowOff>182880</xdr:rowOff>
        </xdr:from>
        <xdr:to>
          <xdr:col>4</xdr:col>
          <xdr:colOff>3002280</xdr:colOff>
          <xdr:row>24</xdr:row>
          <xdr:rowOff>76200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24</xdr:row>
          <xdr:rowOff>182880</xdr:rowOff>
        </xdr:from>
        <xdr:to>
          <xdr:col>4</xdr:col>
          <xdr:colOff>3002280</xdr:colOff>
          <xdr:row>26</xdr:row>
          <xdr:rowOff>76200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3177540</xdr:colOff>
          <xdr:row>24</xdr:row>
          <xdr:rowOff>182880</xdr:rowOff>
        </xdr:from>
        <xdr:to>
          <xdr:col>5</xdr:col>
          <xdr:colOff>0</xdr:colOff>
          <xdr:row>26</xdr:row>
          <xdr:rowOff>76200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3177540</xdr:colOff>
          <xdr:row>22</xdr:row>
          <xdr:rowOff>182880</xdr:rowOff>
        </xdr:from>
        <xdr:to>
          <xdr:col>5</xdr:col>
          <xdr:colOff>0</xdr:colOff>
          <xdr:row>24</xdr:row>
          <xdr:rowOff>76200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tables/table1.xml><?xml version="1.0" encoding="utf-8"?>
<table xmlns="http://schemas.openxmlformats.org/spreadsheetml/2006/main" id="2" name="T_lönekostnad" displayName="T_lönekostnad" ref="B21:H28" totalsRowCount="1" headerRowDxfId="45" dataDxfId="43" totalsRowDxfId="41" headerRowBorderDxfId="44" tableBorderDxfId="42" totalsRowBorderDxfId="40" headerRowCellStyle="Rubrik 3">
  <tableColumns count="7">
    <tableColumn id="1" name="Typ av kostnad" totalsRowLabel="Summa" dataDxfId="39" totalsRowDxfId="38" dataCellStyle="Valuta"/>
    <tableColumn id="2" name="Välj år i rullistan" dataDxfId="37" totalsRowDxfId="36" dataCellStyle="Valuta"/>
    <tableColumn id="3" name="Vilken personal budgeterar ni för" dataDxfId="35" totalsRowDxfId="34" dataCellStyle="Valuta"/>
    <tableColumn id="5" name="Årslön " dataDxfId="33" totalsRowDxfId="32"/>
    <tableColumn id="7" name="Lönebikostnad (%)" dataDxfId="31" totalsRowDxfId="30" dataCellStyle="Procent"/>
    <tableColumn id="8" name="Omfattning (% av heltid)" dataDxfId="29" totalsRowDxfId="28" dataCellStyle="Procent"/>
    <tableColumn id="11" name="Summa" totalsRowFunction="sum" dataDxfId="27" totalsRowDxfId="26" dataCellStyle="Valuta">
      <calculatedColumnFormula>ROUND((E22*(1+F22)*G22),0)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id="3" name="Tabell3" displayName="Tabell3" ref="B41:H56" totalsRowCount="1" headerRowDxfId="25" dataDxfId="24" totalsRowDxfId="22" tableBorderDxfId="23" headerRowCellStyle="Rubrik 3">
  <autoFilter ref="B41:H55"/>
  <tableColumns count="7">
    <tableColumn id="7" name="Välj typ av kostnad i rullistan _x000a_" totalsRowLabel="Summa" dataDxfId="21"/>
    <tableColumn id="1" name="Välj år i rullistan" dataDxfId="20"/>
    <tableColumn id="2" name="Beskrivning. Förtydliga vad kostnaden avser och dess syfte samt i relevanta fall vilket område/mål den härrör till. " dataDxfId="19"/>
    <tableColumn id="3" name="Enhet (ex. inköpta varor/konsulttimmar/personer på resan)" dataDxfId="18"/>
    <tableColumn id="4" name="Kr/enhet" dataDxfId="17" dataCellStyle="Valuta"/>
    <tableColumn id="5" name="Antal enheter_x000a_(måste vara minst 1)" dataDxfId="16"/>
    <tableColumn id="6" name="Summa" totalsRowFunction="sum" dataDxfId="15" totalsRowDxfId="14" dataCellStyle="Valuta">
      <calculatedColumnFormula>ROUND(F42*G42,0)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7" name="Tabell7" displayName="Tabell7" ref="C2:C7" totalsRowShown="0" headerRowDxfId="13" dataDxfId="12" tableBorderDxfId="11">
  <autoFilter ref="C2:C7"/>
  <tableColumns count="1">
    <tableColumn id="1" name="(Välj i listan)" dataDxfId="10"/>
  </tableColumns>
  <tableStyleInfo name="TableStyleMedium2" showFirstColumn="0" showLastColumn="0" showRowStripes="1" showColumnStripes="0"/>
</table>
</file>

<file path=xl/tables/table4.xml><?xml version="1.0" encoding="utf-8"?>
<table xmlns="http://schemas.openxmlformats.org/spreadsheetml/2006/main" id="8" name="Tabell8" displayName="Tabell8" ref="E2:E8" totalsRowShown="0" headerRowDxfId="9" dataDxfId="8" tableBorderDxfId="7">
  <autoFilter ref="E2:E8"/>
  <tableColumns count="1">
    <tableColumn id="1" name="(Välj i listan)" dataDxfId="6"/>
  </tableColumns>
  <tableStyleInfo name="TableStyleMedium2"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sv.se/utbildningar-och-seminarier/utbildningar/webbutbildningar/" TargetMode="External"/><Relationship Id="rId1" Type="http://schemas.openxmlformats.org/officeDocument/2006/relationships/hyperlink" Target="https://www.esv.se/publicerat/publikationer/2016/verksamhetslogik/"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4.xml"/><Relationship Id="rId7" Type="http://schemas.openxmlformats.org/officeDocument/2006/relationships/ctrlProp" Target="../ctrlProps/ctrlProp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1.xml"/><Relationship Id="rId11" Type="http://schemas.openxmlformats.org/officeDocument/2006/relationships/table" Target="../tables/table4.xml"/><Relationship Id="rId5" Type="http://schemas.openxmlformats.org/officeDocument/2006/relationships/vmlDrawing" Target="../drawings/vmlDrawing5.vml"/><Relationship Id="rId10" Type="http://schemas.openxmlformats.org/officeDocument/2006/relationships/table" Target="../tables/table3.xml"/><Relationship Id="rId4" Type="http://schemas.openxmlformats.org/officeDocument/2006/relationships/vmlDrawing" Target="../drawings/vmlDrawing4.v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7" tint="0.39997558519241921"/>
    <pageSetUpPr fitToPage="1"/>
  </sheetPr>
  <dimension ref="A1:K104"/>
  <sheetViews>
    <sheetView showGridLines="0" tabSelected="1" zoomScale="130" zoomScaleNormal="130" zoomScaleSheetLayoutView="150" workbookViewId="0">
      <selection activeCell="B7" sqref="B7:J16"/>
    </sheetView>
  </sheetViews>
  <sheetFormatPr defaultColWidth="8.7265625" defaultRowHeight="15" x14ac:dyDescent="0.3"/>
  <cols>
    <col min="1" max="1" width="1.453125" style="17" customWidth="1"/>
    <col min="2" max="2" width="10.453125" style="17" customWidth="1"/>
    <col min="3" max="10" width="9" style="17" customWidth="1"/>
    <col min="11" max="11" width="1.453125" style="17" customWidth="1"/>
    <col min="12" max="12" width="50.1796875" style="17" customWidth="1"/>
    <col min="13" max="15" width="20.1796875" style="17" customWidth="1"/>
    <col min="16" max="16384" width="8.7265625" style="17"/>
  </cols>
  <sheetData>
    <row r="1" spans="1:11" x14ac:dyDescent="0.3">
      <c r="A1" s="8"/>
      <c r="B1" s="8"/>
      <c r="C1" s="8"/>
      <c r="D1" s="8"/>
      <c r="E1" s="8"/>
      <c r="F1" s="8"/>
      <c r="G1" s="8"/>
      <c r="H1" s="8"/>
      <c r="I1" s="25"/>
      <c r="J1" s="12"/>
      <c r="K1" s="1"/>
    </row>
    <row r="2" spans="1:11" ht="23.4" x14ac:dyDescent="0.4">
      <c r="A2" s="8"/>
      <c r="B2" s="8"/>
      <c r="C2" s="8"/>
      <c r="D2" s="8"/>
      <c r="E2" s="8"/>
      <c r="F2" s="54" t="s">
        <v>66</v>
      </c>
      <c r="G2" s="8"/>
      <c r="H2" s="8"/>
      <c r="I2" s="8"/>
      <c r="J2" s="8"/>
      <c r="K2" s="1"/>
    </row>
    <row r="3" spans="1:11" ht="23.4" x14ac:dyDescent="0.4">
      <c r="A3" s="8"/>
      <c r="B3" s="8"/>
      <c r="C3" s="8"/>
      <c r="D3" s="8"/>
      <c r="E3" s="8"/>
      <c r="F3" s="54" t="s">
        <v>67</v>
      </c>
      <c r="G3" s="8"/>
      <c r="H3" s="8"/>
      <c r="I3" s="8"/>
      <c r="J3" s="8"/>
      <c r="K3" s="1"/>
    </row>
    <row r="4" spans="1:11" x14ac:dyDescent="0.3">
      <c r="A4" s="8"/>
      <c r="B4" s="8"/>
      <c r="C4" s="8"/>
      <c r="D4" s="8"/>
      <c r="E4" s="8"/>
      <c r="F4" s="15"/>
      <c r="G4" s="8"/>
      <c r="H4" s="8"/>
      <c r="I4" s="8"/>
      <c r="J4" s="8"/>
      <c r="K4" s="1"/>
    </row>
    <row r="5" spans="1:11" x14ac:dyDescent="0.3">
      <c r="A5" s="8"/>
      <c r="B5" s="8"/>
      <c r="C5" s="8"/>
      <c r="D5" s="8"/>
      <c r="E5" s="8"/>
      <c r="F5" s="55" t="s">
        <v>68</v>
      </c>
      <c r="G5" s="8"/>
      <c r="H5" s="8"/>
      <c r="I5" s="8"/>
      <c r="J5" s="8"/>
      <c r="K5" s="1"/>
    </row>
    <row r="6" spans="1:11" x14ac:dyDescent="0.3">
      <c r="A6" s="8"/>
      <c r="B6" s="8"/>
      <c r="C6" s="8"/>
      <c r="D6" s="8"/>
      <c r="E6" s="8"/>
      <c r="F6" s="8"/>
      <c r="G6" s="8"/>
      <c r="H6" s="8"/>
      <c r="I6" s="8"/>
      <c r="J6" s="8"/>
      <c r="K6" s="1"/>
    </row>
    <row r="7" spans="1:11" ht="14.55" customHeight="1" x14ac:dyDescent="0.3">
      <c r="A7" s="8"/>
      <c r="B7" s="209" t="s">
        <v>29</v>
      </c>
      <c r="C7" s="210"/>
      <c r="D7" s="210"/>
      <c r="E7" s="210"/>
      <c r="F7" s="210"/>
      <c r="G7" s="210"/>
      <c r="H7" s="210"/>
      <c r="I7" s="210"/>
      <c r="J7" s="211"/>
    </row>
    <row r="8" spans="1:11" x14ac:dyDescent="0.3">
      <c r="A8" s="8"/>
      <c r="B8" s="212"/>
      <c r="C8" s="213"/>
      <c r="D8" s="213"/>
      <c r="E8" s="213"/>
      <c r="F8" s="213"/>
      <c r="G8" s="213"/>
      <c r="H8" s="213"/>
      <c r="I8" s="213"/>
      <c r="J8" s="214"/>
    </row>
    <row r="9" spans="1:11" x14ac:dyDescent="0.3">
      <c r="A9" s="8"/>
      <c r="B9" s="212"/>
      <c r="C9" s="213"/>
      <c r="D9" s="213"/>
      <c r="E9" s="213"/>
      <c r="F9" s="213"/>
      <c r="G9" s="213"/>
      <c r="H9" s="213"/>
      <c r="I9" s="213"/>
      <c r="J9" s="214"/>
    </row>
    <row r="10" spans="1:11" x14ac:dyDescent="0.3">
      <c r="A10" s="8"/>
      <c r="B10" s="212"/>
      <c r="C10" s="213"/>
      <c r="D10" s="213"/>
      <c r="E10" s="213"/>
      <c r="F10" s="213"/>
      <c r="G10" s="213"/>
      <c r="H10" s="213"/>
      <c r="I10" s="213"/>
      <c r="J10" s="214"/>
    </row>
    <row r="11" spans="1:11" x14ac:dyDescent="0.3">
      <c r="A11" s="8"/>
      <c r="B11" s="212"/>
      <c r="C11" s="213"/>
      <c r="D11" s="213"/>
      <c r="E11" s="213"/>
      <c r="F11" s="213"/>
      <c r="G11" s="213"/>
      <c r="H11" s="213"/>
      <c r="I11" s="213"/>
      <c r="J11" s="214"/>
    </row>
    <row r="12" spans="1:11" x14ac:dyDescent="0.3">
      <c r="A12" s="8"/>
      <c r="B12" s="212"/>
      <c r="C12" s="213"/>
      <c r="D12" s="213"/>
      <c r="E12" s="213"/>
      <c r="F12" s="213"/>
      <c r="G12" s="213"/>
      <c r="H12" s="213"/>
      <c r="I12" s="213"/>
      <c r="J12" s="214"/>
    </row>
    <row r="13" spans="1:11" x14ac:dyDescent="0.3">
      <c r="A13" s="8"/>
      <c r="B13" s="212"/>
      <c r="C13" s="213"/>
      <c r="D13" s="213"/>
      <c r="E13" s="213"/>
      <c r="F13" s="213"/>
      <c r="G13" s="213"/>
      <c r="H13" s="213"/>
      <c r="I13" s="213"/>
      <c r="J13" s="214"/>
    </row>
    <row r="14" spans="1:11" x14ac:dyDescent="0.3">
      <c r="A14" s="8"/>
      <c r="B14" s="212"/>
      <c r="C14" s="213"/>
      <c r="D14" s="213"/>
      <c r="E14" s="213"/>
      <c r="F14" s="213"/>
      <c r="G14" s="213"/>
      <c r="H14" s="213"/>
      <c r="I14" s="213"/>
      <c r="J14" s="214"/>
    </row>
    <row r="15" spans="1:11" x14ac:dyDescent="0.3">
      <c r="A15" s="8"/>
      <c r="B15" s="212"/>
      <c r="C15" s="213"/>
      <c r="D15" s="213"/>
      <c r="E15" s="213"/>
      <c r="F15" s="213"/>
      <c r="G15" s="213"/>
      <c r="H15" s="213"/>
      <c r="I15" s="213"/>
      <c r="J15" s="214"/>
    </row>
    <row r="16" spans="1:11" x14ac:dyDescent="0.3">
      <c r="A16" s="8"/>
      <c r="B16" s="215"/>
      <c r="C16" s="216"/>
      <c r="D16" s="216"/>
      <c r="E16" s="216"/>
      <c r="F16" s="216"/>
      <c r="G16" s="216"/>
      <c r="H16" s="216"/>
      <c r="I16" s="216"/>
      <c r="J16" s="217"/>
    </row>
    <row r="17" spans="1:11" s="18" customFormat="1" x14ac:dyDescent="0.3">
      <c r="C17" s="19"/>
    </row>
    <row r="18" spans="1:11" ht="17.399999999999999" x14ac:dyDescent="0.3">
      <c r="A18" s="8"/>
      <c r="B18" s="50" t="s">
        <v>3</v>
      </c>
      <c r="C18" s="8"/>
      <c r="D18" s="8"/>
      <c r="E18" s="8"/>
      <c r="F18" s="8"/>
      <c r="G18" s="8"/>
      <c r="H18" s="8"/>
      <c r="I18" s="8"/>
      <c r="J18" s="8"/>
      <c r="K18" s="1"/>
    </row>
    <row r="19" spans="1:11" x14ac:dyDescent="0.3">
      <c r="A19" s="8"/>
      <c r="B19" s="8"/>
      <c r="C19" s="8"/>
      <c r="D19" s="8"/>
      <c r="E19" s="8"/>
      <c r="F19" s="8"/>
      <c r="G19" s="8"/>
      <c r="H19" s="8"/>
      <c r="I19" s="8"/>
      <c r="J19" s="8"/>
      <c r="K19" s="1"/>
    </row>
    <row r="20" spans="1:11" s="8" customFormat="1" ht="15.6" x14ac:dyDescent="0.3">
      <c r="B20" s="51" t="s">
        <v>4</v>
      </c>
      <c r="K20" s="1"/>
    </row>
    <row r="21" spans="1:11" s="21" customFormat="1" ht="17.100000000000001" customHeight="1" x14ac:dyDescent="0.3">
      <c r="A21" s="20"/>
      <c r="B21" s="168" t="s">
        <v>26</v>
      </c>
      <c r="C21" s="168"/>
      <c r="D21" s="168"/>
      <c r="E21" s="168"/>
      <c r="F21" s="168"/>
      <c r="G21" s="168"/>
      <c r="H21" s="168"/>
      <c r="I21" s="168"/>
      <c r="J21" s="168"/>
      <c r="K21" s="26"/>
    </row>
    <row r="22" spans="1:11" s="21" customFormat="1" ht="17.100000000000001" customHeight="1" x14ac:dyDescent="0.3">
      <c r="A22" s="20"/>
      <c r="B22" s="168"/>
      <c r="C22" s="168"/>
      <c r="D22" s="168"/>
      <c r="E22" s="168"/>
      <c r="F22" s="168"/>
      <c r="G22" s="168"/>
      <c r="H22" s="168"/>
      <c r="I22" s="168"/>
      <c r="J22" s="168"/>
      <c r="K22" s="26"/>
    </row>
    <row r="23" spans="1:11" s="21" customFormat="1" ht="17.100000000000001" customHeight="1" x14ac:dyDescent="0.3">
      <c r="A23" s="20"/>
      <c r="B23" s="168"/>
      <c r="C23" s="168"/>
      <c r="D23" s="168"/>
      <c r="E23" s="168"/>
      <c r="F23" s="168"/>
      <c r="G23" s="168"/>
      <c r="H23" s="168"/>
      <c r="I23" s="168"/>
      <c r="J23" s="168"/>
      <c r="K23" s="26"/>
    </row>
    <row r="24" spans="1:11" x14ac:dyDescent="0.3">
      <c r="A24" s="8"/>
      <c r="B24" s="8"/>
      <c r="C24" s="8"/>
      <c r="D24" s="8"/>
      <c r="E24" s="8"/>
      <c r="F24" s="8"/>
      <c r="G24" s="8"/>
      <c r="H24" s="8"/>
      <c r="I24" s="8"/>
      <c r="J24" s="8"/>
      <c r="K24" s="1"/>
    </row>
    <row r="25" spans="1:11" ht="17.55" customHeight="1" x14ac:dyDescent="0.3">
      <c r="A25" s="8"/>
      <c r="B25" s="8"/>
      <c r="C25" s="8"/>
      <c r="D25" s="27" t="s">
        <v>127</v>
      </c>
      <c r="E25" s="169"/>
      <c r="F25" s="170"/>
      <c r="G25" s="170"/>
      <c r="H25" s="170"/>
      <c r="I25" s="171"/>
      <c r="J25" s="8"/>
      <c r="K25" s="1"/>
    </row>
    <row r="26" spans="1:11" ht="17.55" customHeight="1" x14ac:dyDescent="0.3">
      <c r="A26" s="8"/>
      <c r="B26" s="8"/>
      <c r="C26" s="8"/>
      <c r="D26" s="27" t="s">
        <v>8</v>
      </c>
      <c r="E26" s="169"/>
      <c r="F26" s="170"/>
      <c r="G26" s="170"/>
      <c r="H26" s="170"/>
      <c r="I26" s="171"/>
      <c r="J26" s="8"/>
      <c r="K26" s="1"/>
    </row>
    <row r="27" spans="1:11" x14ac:dyDescent="0.3">
      <c r="A27" s="8"/>
      <c r="B27" s="8"/>
      <c r="C27" s="8"/>
      <c r="D27" s="8"/>
      <c r="E27" s="8"/>
      <c r="F27" s="8"/>
      <c r="G27" s="8"/>
      <c r="H27" s="8"/>
      <c r="I27" s="8"/>
      <c r="J27" s="8"/>
      <c r="K27" s="1"/>
    </row>
    <row r="28" spans="1:11" x14ac:dyDescent="0.3">
      <c r="A28" s="8"/>
      <c r="B28" s="8"/>
      <c r="C28" s="8"/>
      <c r="D28" s="25" t="s">
        <v>0</v>
      </c>
      <c r="E28" s="172"/>
      <c r="F28" s="173"/>
      <c r="G28" s="173"/>
      <c r="H28" s="173"/>
      <c r="I28" s="174"/>
      <c r="J28" s="8"/>
      <c r="K28" s="1"/>
    </row>
    <row r="29" spans="1:11" x14ac:dyDescent="0.3">
      <c r="A29" s="8"/>
      <c r="B29" s="8"/>
      <c r="C29" s="8"/>
      <c r="D29" s="25" t="s">
        <v>5</v>
      </c>
      <c r="E29" s="175"/>
      <c r="F29" s="176"/>
      <c r="G29" s="176"/>
      <c r="H29" s="176"/>
      <c r="I29" s="177"/>
      <c r="J29" s="8"/>
      <c r="K29" s="1"/>
    </row>
    <row r="30" spans="1:11" x14ac:dyDescent="0.3">
      <c r="A30" s="8"/>
      <c r="B30" s="8"/>
      <c r="C30" s="8"/>
      <c r="D30" s="25" t="s">
        <v>6</v>
      </c>
      <c r="E30" s="172"/>
      <c r="F30" s="173"/>
      <c r="G30" s="173"/>
      <c r="H30" s="173"/>
      <c r="I30" s="174"/>
      <c r="J30" s="8"/>
      <c r="K30" s="1"/>
    </row>
    <row r="31" spans="1:11" x14ac:dyDescent="0.3">
      <c r="A31" s="8"/>
      <c r="B31" s="8"/>
      <c r="C31" s="8"/>
      <c r="D31" s="25" t="s">
        <v>21</v>
      </c>
      <c r="E31" s="172"/>
      <c r="F31" s="173"/>
      <c r="G31" s="173"/>
      <c r="H31" s="173"/>
      <c r="I31" s="174"/>
      <c r="J31" s="8"/>
      <c r="K31" s="1"/>
    </row>
    <row r="32" spans="1:11" x14ac:dyDescent="0.3">
      <c r="A32" s="8"/>
      <c r="B32" s="8"/>
      <c r="C32" s="8"/>
      <c r="D32" s="25" t="s">
        <v>22</v>
      </c>
      <c r="E32" s="172"/>
      <c r="F32" s="173"/>
      <c r="G32" s="173"/>
      <c r="H32" s="173"/>
      <c r="I32" s="174"/>
      <c r="J32" s="8"/>
      <c r="K32" s="1"/>
    </row>
    <row r="33" spans="1:11" x14ac:dyDescent="0.3">
      <c r="A33" s="8"/>
      <c r="B33" s="8"/>
      <c r="C33" s="8"/>
      <c r="D33" s="25" t="s">
        <v>16</v>
      </c>
      <c r="E33" s="175"/>
      <c r="F33" s="176"/>
      <c r="G33" s="176"/>
      <c r="H33" s="176"/>
      <c r="I33" s="177"/>
      <c r="J33" s="8"/>
      <c r="K33" s="1"/>
    </row>
    <row r="34" spans="1:11" ht="21" customHeight="1" x14ac:dyDescent="0.3">
      <c r="A34" s="8"/>
      <c r="B34" s="8"/>
      <c r="C34" s="8"/>
      <c r="D34" s="8"/>
      <c r="E34" s="8"/>
      <c r="F34" s="8"/>
      <c r="G34" s="8"/>
      <c r="H34" s="8"/>
      <c r="I34" s="8"/>
      <c r="J34" s="8"/>
      <c r="K34" s="1"/>
    </row>
    <row r="35" spans="1:11" ht="15.6" x14ac:dyDescent="0.3">
      <c r="A35" s="8"/>
      <c r="B35" s="51" t="s">
        <v>74</v>
      </c>
      <c r="C35" s="28"/>
      <c r="D35" s="28"/>
      <c r="E35" s="28"/>
      <c r="F35" s="28"/>
      <c r="G35" s="28"/>
      <c r="H35" s="28"/>
      <c r="I35" s="28"/>
      <c r="J35" s="28"/>
      <c r="K35" s="1"/>
    </row>
    <row r="36" spans="1:11" ht="29.1" customHeight="1" x14ac:dyDescent="0.3">
      <c r="A36" s="8"/>
      <c r="B36" s="90" t="str">
        <f>IF(G40&gt;12000000,"Ni har sökt mer än den schablon som anges i utlysningen.","")</f>
        <v/>
      </c>
      <c r="C36" s="60"/>
      <c r="D36" s="60"/>
      <c r="E36" s="60"/>
      <c r="F36" s="60"/>
      <c r="G36" s="60"/>
      <c r="H36" s="60"/>
      <c r="I36" s="60"/>
      <c r="J36" s="60"/>
      <c r="K36" s="1"/>
    </row>
    <row r="37" spans="1:11" ht="15.6" customHeight="1" x14ac:dyDescent="0.3">
      <c r="A37" s="8"/>
      <c r="B37" s="28"/>
      <c r="C37" s="162" t="s">
        <v>69</v>
      </c>
      <c r="D37" s="163"/>
      <c r="E37" s="163"/>
      <c r="F37" s="163"/>
      <c r="G37" s="161">
        <f>'Budget (30 sept 2023)'!F13</f>
        <v>0</v>
      </c>
      <c r="H37" s="161"/>
      <c r="I37" s="161"/>
      <c r="J37" s="28"/>
      <c r="K37" s="1"/>
    </row>
    <row r="38" spans="1:11" ht="15.6" customHeight="1" x14ac:dyDescent="0.3">
      <c r="A38" s="8"/>
      <c r="B38" s="28"/>
      <c r="C38" s="162" t="s">
        <v>70</v>
      </c>
      <c r="D38" s="163"/>
      <c r="E38" s="163"/>
      <c r="F38" s="163"/>
      <c r="G38" s="161">
        <f>'Budget (30 sept 2023)'!G13</f>
        <v>0</v>
      </c>
      <c r="H38" s="161"/>
      <c r="I38" s="161"/>
      <c r="J38" s="28"/>
      <c r="K38" s="1"/>
    </row>
    <row r="39" spans="1:11" ht="15.6" customHeight="1" x14ac:dyDescent="0.3">
      <c r="A39" s="8"/>
      <c r="B39" s="28"/>
      <c r="C39" s="162" t="s">
        <v>71</v>
      </c>
      <c r="D39" s="163"/>
      <c r="E39" s="163"/>
      <c r="F39" s="163"/>
      <c r="G39" s="161">
        <f>'Budget (30 sept 2023)'!H13</f>
        <v>0</v>
      </c>
      <c r="H39" s="161"/>
      <c r="I39" s="161"/>
      <c r="J39" s="28"/>
      <c r="K39" s="1"/>
    </row>
    <row r="40" spans="1:11" ht="15.6" customHeight="1" x14ac:dyDescent="0.3">
      <c r="A40" s="8"/>
      <c r="B40" s="28"/>
      <c r="C40" s="187" t="s">
        <v>72</v>
      </c>
      <c r="D40" s="188"/>
      <c r="E40" s="188"/>
      <c r="F40" s="188"/>
      <c r="G40" s="189">
        <f>'Budget (30 sept 2023)'!I13</f>
        <v>0</v>
      </c>
      <c r="H40" s="189"/>
      <c r="I40" s="189"/>
      <c r="J40" s="28"/>
      <c r="K40" s="1"/>
    </row>
    <row r="41" spans="1:11" x14ac:dyDescent="0.3">
      <c r="A41" s="8"/>
      <c r="B41" s="28"/>
      <c r="C41" s="28"/>
      <c r="D41" s="28"/>
      <c r="E41" s="28"/>
      <c r="F41" s="28"/>
      <c r="G41" s="28"/>
      <c r="H41" s="28"/>
      <c r="I41" s="28"/>
      <c r="J41" s="28"/>
      <c r="K41" s="1"/>
    </row>
    <row r="42" spans="1:11" ht="15.6" x14ac:dyDescent="0.3">
      <c r="A42" s="8"/>
      <c r="B42" s="51" t="s">
        <v>73</v>
      </c>
      <c r="C42" s="8"/>
      <c r="D42" s="8"/>
      <c r="E42" s="8"/>
      <c r="F42" s="8"/>
      <c r="G42" s="8"/>
      <c r="H42" s="8"/>
      <c r="I42" s="8"/>
      <c r="J42" s="8"/>
      <c r="K42" s="1"/>
    </row>
    <row r="43" spans="1:11" x14ac:dyDescent="0.3">
      <c r="A43" s="8"/>
      <c r="B43" s="190" t="s">
        <v>140</v>
      </c>
      <c r="C43" s="191"/>
      <c r="D43" s="191"/>
      <c r="E43" s="191"/>
      <c r="F43" s="191"/>
      <c r="G43" s="191"/>
      <c r="H43" s="191"/>
      <c r="I43" s="191"/>
      <c r="J43" s="192"/>
      <c r="K43" s="1"/>
    </row>
    <row r="44" spans="1:11" x14ac:dyDescent="0.3">
      <c r="A44" s="8"/>
      <c r="B44" s="193"/>
      <c r="C44" s="194"/>
      <c r="D44" s="194"/>
      <c r="E44" s="194"/>
      <c r="F44" s="194"/>
      <c r="G44" s="194"/>
      <c r="H44" s="194"/>
      <c r="I44" s="194"/>
      <c r="J44" s="195"/>
      <c r="K44" s="1"/>
    </row>
    <row r="45" spans="1:11" x14ac:dyDescent="0.3">
      <c r="A45" s="8"/>
      <c r="B45" s="193"/>
      <c r="C45" s="194"/>
      <c r="D45" s="194"/>
      <c r="E45" s="194"/>
      <c r="F45" s="194"/>
      <c r="G45" s="194"/>
      <c r="H45" s="194"/>
      <c r="I45" s="194"/>
      <c r="J45" s="195"/>
      <c r="K45" s="1"/>
    </row>
    <row r="46" spans="1:11" x14ac:dyDescent="0.3">
      <c r="A46" s="8"/>
      <c r="B46" s="193"/>
      <c r="C46" s="194"/>
      <c r="D46" s="194"/>
      <c r="E46" s="194"/>
      <c r="F46" s="194"/>
      <c r="G46" s="194"/>
      <c r="H46" s="194"/>
      <c r="I46" s="194"/>
      <c r="J46" s="195"/>
      <c r="K46" s="1"/>
    </row>
    <row r="47" spans="1:11" x14ac:dyDescent="0.3">
      <c r="A47" s="8"/>
      <c r="B47" s="193"/>
      <c r="C47" s="194"/>
      <c r="D47" s="194"/>
      <c r="E47" s="194"/>
      <c r="F47" s="194"/>
      <c r="G47" s="194"/>
      <c r="H47" s="194"/>
      <c r="I47" s="194"/>
      <c r="J47" s="195"/>
      <c r="K47" s="1"/>
    </row>
    <row r="48" spans="1:11" x14ac:dyDescent="0.3">
      <c r="A48" s="8"/>
      <c r="B48" s="193"/>
      <c r="C48" s="194"/>
      <c r="D48" s="194"/>
      <c r="E48" s="194"/>
      <c r="F48" s="194"/>
      <c r="G48" s="194"/>
      <c r="H48" s="194"/>
      <c r="I48" s="194"/>
      <c r="J48" s="195"/>
      <c r="K48" s="1"/>
    </row>
    <row r="49" spans="1:11" x14ac:dyDescent="0.3">
      <c r="A49" s="8"/>
      <c r="B49" s="193"/>
      <c r="C49" s="194"/>
      <c r="D49" s="194"/>
      <c r="E49" s="194"/>
      <c r="F49" s="194"/>
      <c r="G49" s="194"/>
      <c r="H49" s="194"/>
      <c r="I49" s="194"/>
      <c r="J49" s="195"/>
      <c r="K49" s="1"/>
    </row>
    <row r="50" spans="1:11" x14ac:dyDescent="0.3">
      <c r="A50" s="8"/>
      <c r="B50" s="193"/>
      <c r="C50" s="194"/>
      <c r="D50" s="194"/>
      <c r="E50" s="194"/>
      <c r="F50" s="194"/>
      <c r="G50" s="194"/>
      <c r="H50" s="194"/>
      <c r="I50" s="194"/>
      <c r="J50" s="195"/>
      <c r="K50" s="1"/>
    </row>
    <row r="51" spans="1:11" x14ac:dyDescent="0.3">
      <c r="A51" s="8"/>
      <c r="B51" s="196"/>
      <c r="C51" s="197"/>
      <c r="D51" s="197"/>
      <c r="E51" s="197"/>
      <c r="F51" s="197"/>
      <c r="G51" s="197"/>
      <c r="H51" s="197"/>
      <c r="I51" s="197"/>
      <c r="J51" s="198"/>
      <c r="K51" s="1"/>
    </row>
    <row r="52" spans="1:11" x14ac:dyDescent="0.3">
      <c r="A52" s="8"/>
      <c r="B52" s="8"/>
      <c r="C52" s="8"/>
      <c r="D52" s="8"/>
      <c r="E52" s="8"/>
      <c r="F52" s="8"/>
      <c r="G52" s="8"/>
      <c r="H52" s="8"/>
      <c r="I52" s="8"/>
      <c r="J52" s="8"/>
      <c r="K52" s="1"/>
    </row>
    <row r="53" spans="1:11" x14ac:dyDescent="0.3">
      <c r="A53" s="8"/>
      <c r="B53" s="92" t="s">
        <v>76</v>
      </c>
      <c r="C53" s="8" t="s">
        <v>75</v>
      </c>
      <c r="D53" s="8"/>
      <c r="E53" s="8"/>
      <c r="F53" s="8"/>
      <c r="G53" s="8"/>
      <c r="H53" s="8"/>
      <c r="I53" s="8"/>
      <c r="J53" s="8"/>
      <c r="K53" s="1"/>
    </row>
    <row r="54" spans="1:11" ht="15.6" thickBot="1" x14ac:dyDescent="0.35">
      <c r="A54" s="22"/>
      <c r="B54" s="31"/>
      <c r="C54" s="31"/>
      <c r="D54" s="31"/>
      <c r="E54" s="31"/>
      <c r="F54" s="31"/>
      <c r="G54" s="31"/>
      <c r="H54" s="31"/>
      <c r="I54" s="31"/>
      <c r="J54" s="31"/>
      <c r="K54" s="32"/>
    </row>
    <row r="55" spans="1:11" x14ac:dyDescent="0.3">
      <c r="A55" s="20"/>
      <c r="B55" s="33"/>
      <c r="C55" s="33"/>
      <c r="D55" s="33"/>
      <c r="E55" s="33"/>
      <c r="F55" s="33"/>
      <c r="G55" s="33"/>
      <c r="H55" s="33"/>
      <c r="I55" s="33"/>
      <c r="J55" s="33"/>
      <c r="K55" s="26"/>
    </row>
    <row r="56" spans="1:11" ht="22.05" customHeight="1" x14ac:dyDescent="0.3">
      <c r="A56" s="8"/>
      <c r="B56" s="50" t="s">
        <v>80</v>
      </c>
      <c r="C56" s="8"/>
      <c r="D56" s="8"/>
      <c r="E56" s="8"/>
      <c r="F56" s="8"/>
      <c r="G56" s="8"/>
      <c r="H56" s="8"/>
      <c r="I56" s="8"/>
      <c r="J56" s="8"/>
      <c r="K56" s="1"/>
    </row>
    <row r="57" spans="1:11" x14ac:dyDescent="0.3">
      <c r="A57" s="8"/>
      <c r="B57" s="199" t="s">
        <v>141</v>
      </c>
      <c r="C57" s="200"/>
      <c r="D57" s="200"/>
      <c r="E57" s="200"/>
      <c r="F57" s="200"/>
      <c r="G57" s="200"/>
      <c r="H57" s="200"/>
      <c r="I57" s="200"/>
      <c r="J57" s="201"/>
      <c r="K57" s="85"/>
    </row>
    <row r="58" spans="1:11" x14ac:dyDescent="0.3">
      <c r="A58" s="8"/>
      <c r="B58" s="202"/>
      <c r="C58" s="203"/>
      <c r="D58" s="203"/>
      <c r="E58" s="203"/>
      <c r="F58" s="203"/>
      <c r="G58" s="203"/>
      <c r="H58" s="203"/>
      <c r="I58" s="203"/>
      <c r="J58" s="204"/>
      <c r="K58" s="85"/>
    </row>
    <row r="59" spans="1:11" x14ac:dyDescent="0.3">
      <c r="A59" s="8"/>
      <c r="B59" s="202"/>
      <c r="C59" s="203"/>
      <c r="D59" s="203"/>
      <c r="E59" s="203"/>
      <c r="F59" s="203"/>
      <c r="G59" s="203"/>
      <c r="H59" s="203"/>
      <c r="I59" s="203"/>
      <c r="J59" s="204"/>
      <c r="K59" s="85"/>
    </row>
    <row r="60" spans="1:11" x14ac:dyDescent="0.3">
      <c r="A60" s="8"/>
      <c r="B60" s="202"/>
      <c r="C60" s="203"/>
      <c r="D60" s="203"/>
      <c r="E60" s="203"/>
      <c r="F60" s="203"/>
      <c r="G60" s="203"/>
      <c r="H60" s="203"/>
      <c r="I60" s="203"/>
      <c r="J60" s="204"/>
      <c r="K60" s="85"/>
    </row>
    <row r="61" spans="1:11" x14ac:dyDescent="0.3">
      <c r="A61" s="8"/>
      <c r="B61" s="202"/>
      <c r="C61" s="203"/>
      <c r="D61" s="203"/>
      <c r="E61" s="203"/>
      <c r="F61" s="203"/>
      <c r="G61" s="203"/>
      <c r="H61" s="203"/>
      <c r="I61" s="203"/>
      <c r="J61" s="204"/>
      <c r="K61" s="85"/>
    </row>
    <row r="62" spans="1:11" x14ac:dyDescent="0.3">
      <c r="A62" s="8"/>
      <c r="B62" s="202"/>
      <c r="C62" s="203"/>
      <c r="D62" s="203"/>
      <c r="E62" s="203"/>
      <c r="F62" s="203"/>
      <c r="G62" s="203"/>
      <c r="H62" s="203"/>
      <c r="I62" s="203"/>
      <c r="J62" s="204"/>
      <c r="K62" s="85"/>
    </row>
    <row r="63" spans="1:11" x14ac:dyDescent="0.3">
      <c r="A63" s="8"/>
      <c r="B63" s="202"/>
      <c r="C63" s="203"/>
      <c r="D63" s="203"/>
      <c r="E63" s="203"/>
      <c r="F63" s="203"/>
      <c r="G63" s="203"/>
      <c r="H63" s="203"/>
      <c r="I63" s="203"/>
      <c r="J63" s="204"/>
      <c r="K63" s="85"/>
    </row>
    <row r="64" spans="1:11" x14ac:dyDescent="0.3">
      <c r="A64" s="8"/>
      <c r="B64" s="202"/>
      <c r="C64" s="203"/>
      <c r="D64" s="203"/>
      <c r="E64" s="203"/>
      <c r="F64" s="203"/>
      <c r="G64" s="203"/>
      <c r="H64" s="203"/>
      <c r="I64" s="203"/>
      <c r="J64" s="204"/>
      <c r="K64" s="85"/>
    </row>
    <row r="65" spans="1:11" x14ac:dyDescent="0.3">
      <c r="A65" s="8"/>
      <c r="B65" s="202"/>
      <c r="C65" s="203"/>
      <c r="D65" s="203"/>
      <c r="E65" s="203"/>
      <c r="F65" s="203"/>
      <c r="G65" s="203"/>
      <c r="H65" s="203"/>
      <c r="I65" s="203"/>
      <c r="J65" s="204"/>
      <c r="K65" s="85"/>
    </row>
    <row r="66" spans="1:11" x14ac:dyDescent="0.3">
      <c r="A66" s="8"/>
      <c r="B66" s="202"/>
      <c r="C66" s="203"/>
      <c r="D66" s="203"/>
      <c r="E66" s="203"/>
      <c r="F66" s="203"/>
      <c r="G66" s="203"/>
      <c r="H66" s="203"/>
      <c r="I66" s="203"/>
      <c r="J66" s="204"/>
      <c r="K66" s="85"/>
    </row>
    <row r="67" spans="1:11" x14ac:dyDescent="0.3">
      <c r="A67" s="8"/>
      <c r="B67" s="202"/>
      <c r="C67" s="203"/>
      <c r="D67" s="203"/>
      <c r="E67" s="203"/>
      <c r="F67" s="203"/>
      <c r="G67" s="203"/>
      <c r="H67" s="203"/>
      <c r="I67" s="203"/>
      <c r="J67" s="204"/>
      <c r="K67" s="85"/>
    </row>
    <row r="68" spans="1:11" x14ac:dyDescent="0.3">
      <c r="A68" s="8"/>
      <c r="B68" s="205"/>
      <c r="C68" s="203"/>
      <c r="D68" s="203"/>
      <c r="E68" s="203"/>
      <c r="F68" s="203"/>
      <c r="G68" s="203"/>
      <c r="H68" s="203"/>
      <c r="I68" s="203"/>
      <c r="J68" s="204"/>
    </row>
    <row r="69" spans="1:11" x14ac:dyDescent="0.3">
      <c r="A69" s="8"/>
      <c r="B69" s="205"/>
      <c r="C69" s="203"/>
      <c r="D69" s="203"/>
      <c r="E69" s="203"/>
      <c r="F69" s="203"/>
      <c r="G69" s="203"/>
      <c r="H69" s="203"/>
      <c r="I69" s="203"/>
      <c r="J69" s="204"/>
    </row>
    <row r="70" spans="1:11" s="24" customFormat="1" x14ac:dyDescent="0.25">
      <c r="A70" s="23"/>
      <c r="B70" s="206"/>
      <c r="C70" s="207"/>
      <c r="D70" s="207"/>
      <c r="E70" s="207"/>
      <c r="F70" s="207"/>
      <c r="G70" s="207"/>
      <c r="H70" s="207"/>
      <c r="I70" s="207"/>
      <c r="J70" s="208"/>
    </row>
    <row r="71" spans="1:11" x14ac:dyDescent="0.3">
      <c r="A71" s="8"/>
      <c r="B71" s="8"/>
      <c r="C71" s="8"/>
      <c r="D71" s="8"/>
      <c r="E71" s="8"/>
      <c r="F71" s="8"/>
      <c r="G71" s="8"/>
      <c r="H71" s="8"/>
      <c r="I71" s="8"/>
      <c r="J71" s="8"/>
      <c r="K71" s="1"/>
    </row>
    <row r="72" spans="1:11" s="8" customFormat="1" ht="15.6" x14ac:dyDescent="0.3">
      <c r="B72" s="51" t="s">
        <v>78</v>
      </c>
      <c r="C72" s="29"/>
      <c r="D72" s="29"/>
      <c r="E72" s="29"/>
      <c r="F72" s="29"/>
      <c r="G72" s="29"/>
      <c r="H72" s="29"/>
      <c r="I72" s="29"/>
      <c r="J72" s="29"/>
      <c r="K72" s="1"/>
    </row>
    <row r="73" spans="1:11" s="8" customFormat="1" ht="15.6" x14ac:dyDescent="0.3">
      <c r="B73" s="51" t="s">
        <v>79</v>
      </c>
      <c r="C73" s="29"/>
      <c r="D73" s="29"/>
      <c r="E73" s="29"/>
      <c r="F73" s="29"/>
      <c r="G73" s="29"/>
      <c r="H73" s="29"/>
      <c r="I73" s="29"/>
      <c r="J73" s="29"/>
      <c r="K73" s="1"/>
    </row>
    <row r="74" spans="1:11" s="8" customFormat="1" x14ac:dyDescent="0.3">
      <c r="B74" s="127" t="s">
        <v>115</v>
      </c>
      <c r="C74" s="29"/>
      <c r="D74" s="29"/>
      <c r="E74" s="29"/>
      <c r="F74" s="29"/>
      <c r="G74" s="29"/>
      <c r="H74" s="29"/>
      <c r="I74" s="29"/>
      <c r="J74" s="29"/>
      <c r="K74" s="1"/>
    </row>
    <row r="75" spans="1:11" x14ac:dyDescent="0.3">
      <c r="A75" s="8"/>
      <c r="B75" s="178"/>
      <c r="C75" s="179"/>
      <c r="D75" s="179"/>
      <c r="E75" s="179"/>
      <c r="F75" s="179"/>
      <c r="G75" s="179"/>
      <c r="H75" s="179"/>
      <c r="I75" s="179"/>
      <c r="J75" s="180"/>
      <c r="K75" s="1"/>
    </row>
    <row r="76" spans="1:11" x14ac:dyDescent="0.3">
      <c r="A76" s="8"/>
      <c r="B76" s="181"/>
      <c r="C76" s="182"/>
      <c r="D76" s="182"/>
      <c r="E76" s="182"/>
      <c r="F76" s="182"/>
      <c r="G76" s="182"/>
      <c r="H76" s="182"/>
      <c r="I76" s="182"/>
      <c r="J76" s="183"/>
      <c r="K76" s="1"/>
    </row>
    <row r="77" spans="1:11" x14ac:dyDescent="0.3">
      <c r="A77" s="8"/>
      <c r="B77" s="181"/>
      <c r="C77" s="182"/>
      <c r="D77" s="182"/>
      <c r="E77" s="182"/>
      <c r="F77" s="182"/>
      <c r="G77" s="182"/>
      <c r="H77" s="182"/>
      <c r="I77" s="182"/>
      <c r="J77" s="183"/>
      <c r="K77" s="1"/>
    </row>
    <row r="78" spans="1:11" x14ac:dyDescent="0.3">
      <c r="A78" s="8"/>
      <c r="B78" s="181"/>
      <c r="C78" s="182"/>
      <c r="D78" s="182"/>
      <c r="E78" s="182"/>
      <c r="F78" s="182"/>
      <c r="G78" s="182"/>
      <c r="H78" s="182"/>
      <c r="I78" s="182"/>
      <c r="J78" s="183"/>
      <c r="K78" s="1"/>
    </row>
    <row r="79" spans="1:11" x14ac:dyDescent="0.3">
      <c r="A79" s="8"/>
      <c r="B79" s="181"/>
      <c r="C79" s="182"/>
      <c r="D79" s="182"/>
      <c r="E79" s="182"/>
      <c r="F79" s="182"/>
      <c r="G79" s="182"/>
      <c r="H79" s="182"/>
      <c r="I79" s="182"/>
      <c r="J79" s="183"/>
      <c r="K79" s="1"/>
    </row>
    <row r="80" spans="1:11" x14ac:dyDescent="0.3">
      <c r="A80" s="8"/>
      <c r="B80" s="181"/>
      <c r="C80" s="182"/>
      <c r="D80" s="182"/>
      <c r="E80" s="182"/>
      <c r="F80" s="182"/>
      <c r="G80" s="182"/>
      <c r="H80" s="182"/>
      <c r="I80" s="182"/>
      <c r="J80" s="183"/>
      <c r="K80" s="1"/>
    </row>
    <row r="81" spans="1:11" x14ac:dyDescent="0.3">
      <c r="A81" s="8"/>
      <c r="B81" s="181"/>
      <c r="C81" s="182"/>
      <c r="D81" s="182"/>
      <c r="E81" s="182"/>
      <c r="F81" s="182"/>
      <c r="G81" s="182"/>
      <c r="H81" s="182"/>
      <c r="I81" s="182"/>
      <c r="J81" s="183"/>
      <c r="K81" s="1"/>
    </row>
    <row r="82" spans="1:11" x14ac:dyDescent="0.3">
      <c r="A82" s="8"/>
      <c r="B82" s="181"/>
      <c r="C82" s="182"/>
      <c r="D82" s="182"/>
      <c r="E82" s="182"/>
      <c r="F82" s="182"/>
      <c r="G82" s="182"/>
      <c r="H82" s="182"/>
      <c r="I82" s="182"/>
      <c r="J82" s="183"/>
      <c r="K82" s="1"/>
    </row>
    <row r="83" spans="1:11" x14ac:dyDescent="0.3">
      <c r="A83" s="8"/>
      <c r="B83" s="181"/>
      <c r="C83" s="182"/>
      <c r="D83" s="182"/>
      <c r="E83" s="182"/>
      <c r="F83" s="182"/>
      <c r="G83" s="182"/>
      <c r="H83" s="182"/>
      <c r="I83" s="182"/>
      <c r="J83" s="183"/>
      <c r="K83" s="1"/>
    </row>
    <row r="84" spans="1:11" x14ac:dyDescent="0.3">
      <c r="A84" s="8"/>
      <c r="B84" s="181"/>
      <c r="C84" s="182"/>
      <c r="D84" s="182"/>
      <c r="E84" s="182"/>
      <c r="F84" s="182"/>
      <c r="G84" s="182"/>
      <c r="H84" s="182"/>
      <c r="I84" s="182"/>
      <c r="J84" s="183"/>
      <c r="K84" s="1"/>
    </row>
    <row r="85" spans="1:11" x14ac:dyDescent="0.3">
      <c r="A85" s="8"/>
      <c r="B85" s="181"/>
      <c r="C85" s="182"/>
      <c r="D85" s="182"/>
      <c r="E85" s="182"/>
      <c r="F85" s="182"/>
      <c r="G85" s="182"/>
      <c r="H85" s="182"/>
      <c r="I85" s="182"/>
      <c r="J85" s="183"/>
      <c r="K85" s="1"/>
    </row>
    <row r="86" spans="1:11" x14ac:dyDescent="0.3">
      <c r="A86" s="8"/>
      <c r="B86" s="181"/>
      <c r="C86" s="182"/>
      <c r="D86" s="182"/>
      <c r="E86" s="182"/>
      <c r="F86" s="182"/>
      <c r="G86" s="182"/>
      <c r="H86" s="182"/>
      <c r="I86" s="182"/>
      <c r="J86" s="183"/>
      <c r="K86" s="1"/>
    </row>
    <row r="87" spans="1:11" x14ac:dyDescent="0.3">
      <c r="A87" s="8"/>
      <c r="B87" s="184"/>
      <c r="C87" s="185"/>
      <c r="D87" s="185"/>
      <c r="E87" s="185"/>
      <c r="F87" s="185"/>
      <c r="G87" s="185"/>
      <c r="H87" s="185"/>
      <c r="I87" s="185"/>
      <c r="J87" s="186"/>
      <c r="K87" s="1"/>
    </row>
    <row r="88" spans="1:11" s="8" customFormat="1" x14ac:dyDescent="0.3">
      <c r="B88" s="128"/>
      <c r="C88" s="128"/>
      <c r="D88" s="128"/>
      <c r="E88" s="128"/>
      <c r="F88" s="128"/>
      <c r="G88" s="128"/>
      <c r="H88" s="128"/>
      <c r="I88" s="128"/>
      <c r="J88" s="128"/>
    </row>
    <row r="89" spans="1:11" s="8" customFormat="1" ht="15.6" x14ac:dyDescent="0.3">
      <c r="B89" s="51" t="s">
        <v>120</v>
      </c>
      <c r="C89" s="29"/>
      <c r="D89" s="29"/>
      <c r="E89" s="29"/>
      <c r="F89" s="29"/>
      <c r="G89" s="29"/>
      <c r="H89" s="29"/>
      <c r="I89" s="29"/>
      <c r="J89" s="29"/>
      <c r="K89" s="1"/>
    </row>
    <row r="90" spans="1:11" s="8" customFormat="1" x14ac:dyDescent="0.3">
      <c r="B90" s="127" t="s">
        <v>121</v>
      </c>
      <c r="C90" s="128"/>
      <c r="D90" s="128"/>
      <c r="E90" s="128"/>
      <c r="F90" s="128"/>
      <c r="G90" s="128"/>
      <c r="H90" s="128"/>
      <c r="I90" s="128"/>
      <c r="J90" s="128"/>
    </row>
    <row r="91" spans="1:11" s="8" customFormat="1" x14ac:dyDescent="0.3">
      <c r="B91" s="127" t="s">
        <v>122</v>
      </c>
      <c r="C91" s="128"/>
      <c r="D91" s="128"/>
      <c r="E91" s="128"/>
      <c r="F91" s="128"/>
      <c r="G91" s="128"/>
      <c r="H91" s="128"/>
      <c r="I91" s="128"/>
      <c r="J91" s="128"/>
    </row>
    <row r="92" spans="1:11" s="8" customFormat="1" x14ac:dyDescent="0.3">
      <c r="B92" s="92" t="s">
        <v>76</v>
      </c>
      <c r="D92" s="128"/>
      <c r="E92" s="128"/>
      <c r="F92" s="128"/>
      <c r="G92" s="128"/>
      <c r="H92" s="128"/>
      <c r="I92" s="128"/>
      <c r="J92" s="128"/>
    </row>
    <row r="93" spans="1:11" s="8" customFormat="1" x14ac:dyDescent="0.3">
      <c r="B93" s="128"/>
      <c r="C93" s="128"/>
      <c r="D93" s="128"/>
      <c r="E93" s="128"/>
      <c r="F93" s="128"/>
      <c r="G93" s="128"/>
      <c r="H93" s="128"/>
      <c r="I93" s="128"/>
      <c r="J93" s="128"/>
    </row>
    <row r="94" spans="1:11" s="8" customFormat="1" x14ac:dyDescent="0.3">
      <c r="B94" s="127" t="s">
        <v>123</v>
      </c>
      <c r="C94" s="128"/>
      <c r="D94" s="128"/>
      <c r="E94" s="128"/>
      <c r="F94" s="128"/>
      <c r="G94" s="128"/>
      <c r="H94" s="128"/>
      <c r="I94" s="128"/>
      <c r="J94" s="128"/>
    </row>
    <row r="95" spans="1:11" s="8" customFormat="1" x14ac:dyDescent="0.3">
      <c r="B95" s="127" t="s">
        <v>124</v>
      </c>
      <c r="C95" s="128"/>
      <c r="D95" s="128"/>
      <c r="E95" s="128"/>
      <c r="F95" s="128"/>
      <c r="G95" s="128"/>
      <c r="H95" s="128"/>
      <c r="I95" s="128"/>
      <c r="J95" s="128"/>
    </row>
    <row r="96" spans="1:11" s="8" customFormat="1" x14ac:dyDescent="0.3">
      <c r="B96" s="92" t="s">
        <v>76</v>
      </c>
      <c r="C96" s="127"/>
      <c r="D96" s="128"/>
      <c r="E96" s="128"/>
      <c r="F96" s="128"/>
      <c r="G96" s="128"/>
      <c r="H96" s="128"/>
      <c r="I96" s="128"/>
      <c r="J96" s="128"/>
    </row>
    <row r="97" spans="1:11" s="8" customFormat="1" x14ac:dyDescent="0.3">
      <c r="B97" s="128"/>
      <c r="C97" s="128"/>
      <c r="D97" s="128"/>
      <c r="E97" s="128"/>
      <c r="F97" s="128"/>
      <c r="G97" s="128"/>
      <c r="H97" s="128"/>
      <c r="I97" s="128"/>
      <c r="J97" s="128"/>
    </row>
    <row r="98" spans="1:11" ht="15.6" thickBot="1" x14ac:dyDescent="0.35">
      <c r="A98" s="22"/>
      <c r="B98" s="31"/>
      <c r="C98" s="31"/>
      <c r="D98" s="31"/>
      <c r="E98" s="31"/>
      <c r="F98" s="31"/>
      <c r="G98" s="31"/>
      <c r="H98" s="31"/>
      <c r="I98" s="31"/>
      <c r="J98" s="31"/>
      <c r="K98" s="32"/>
    </row>
    <row r="99" spans="1:11" x14ac:dyDescent="0.3">
      <c r="A99" s="8"/>
      <c r="B99" s="41"/>
      <c r="C99" s="41"/>
      <c r="D99" s="41"/>
      <c r="E99" s="41"/>
      <c r="F99" s="41"/>
      <c r="G99" s="41"/>
      <c r="H99" s="41"/>
      <c r="I99" s="41"/>
      <c r="J99" s="41"/>
      <c r="K99" s="1"/>
    </row>
    <row r="100" spans="1:11" x14ac:dyDescent="0.3">
      <c r="A100" s="1"/>
      <c r="B100" s="42"/>
      <c r="C100" s="43"/>
      <c r="D100" s="43"/>
      <c r="E100" s="43"/>
      <c r="F100" s="43"/>
      <c r="G100" s="43"/>
      <c r="H100" s="43"/>
      <c r="I100" s="43"/>
      <c r="J100" s="44"/>
      <c r="K100" s="1"/>
    </row>
    <row r="101" spans="1:11" ht="14.55" customHeight="1" x14ac:dyDescent="0.3">
      <c r="A101" s="1"/>
      <c r="B101" s="45" t="s">
        <v>19</v>
      </c>
      <c r="C101" s="46"/>
      <c r="D101" s="46"/>
      <c r="E101" s="46"/>
      <c r="F101" s="46"/>
      <c r="G101" s="46"/>
      <c r="H101" s="46"/>
      <c r="I101" s="46"/>
      <c r="J101" s="47"/>
      <c r="K101" s="1"/>
    </row>
    <row r="102" spans="1:11" ht="14.55" customHeight="1" x14ac:dyDescent="0.3">
      <c r="A102" s="1"/>
      <c r="B102" s="166"/>
      <c r="C102" s="167"/>
      <c r="D102" s="167"/>
      <c r="E102" s="167"/>
      <c r="F102" s="46"/>
      <c r="G102" s="46"/>
      <c r="H102" s="46"/>
      <c r="I102" s="46"/>
      <c r="J102" s="47"/>
      <c r="K102" s="1"/>
    </row>
    <row r="103" spans="1:11" x14ac:dyDescent="0.3">
      <c r="A103" s="1"/>
      <c r="B103" s="45" t="s">
        <v>150</v>
      </c>
      <c r="C103" s="46"/>
      <c r="D103" s="46"/>
      <c r="E103" s="46"/>
      <c r="F103" s="46"/>
      <c r="G103" s="46"/>
      <c r="H103" s="46"/>
      <c r="I103" s="46"/>
      <c r="J103" s="47"/>
      <c r="K103" s="1"/>
    </row>
    <row r="104" spans="1:11" ht="14.55" customHeight="1" x14ac:dyDescent="0.3">
      <c r="A104" s="1"/>
      <c r="B104" s="164"/>
      <c r="C104" s="165"/>
      <c r="D104" s="165"/>
      <c r="E104" s="165"/>
      <c r="F104" s="130"/>
      <c r="G104" s="48"/>
      <c r="H104" s="48"/>
      <c r="I104" s="48"/>
      <c r="J104" s="49"/>
      <c r="K104" s="1"/>
    </row>
  </sheetData>
  <sheetProtection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23">
    <mergeCell ref="C38:F38"/>
    <mergeCell ref="G38:I38"/>
    <mergeCell ref="B7:J16"/>
    <mergeCell ref="E26:I26"/>
    <mergeCell ref="E33:I33"/>
    <mergeCell ref="C37:F37"/>
    <mergeCell ref="G37:I37"/>
    <mergeCell ref="G39:I39"/>
    <mergeCell ref="C39:F39"/>
    <mergeCell ref="B104:E104"/>
    <mergeCell ref="B102:E102"/>
    <mergeCell ref="B21:J23"/>
    <mergeCell ref="E25:I25"/>
    <mergeCell ref="E28:I28"/>
    <mergeCell ref="E29:I29"/>
    <mergeCell ref="E30:I30"/>
    <mergeCell ref="E31:I31"/>
    <mergeCell ref="E32:I32"/>
    <mergeCell ref="B75:J87"/>
    <mergeCell ref="C40:F40"/>
    <mergeCell ref="G40:I40"/>
    <mergeCell ref="B43:J51"/>
    <mergeCell ref="B57:J70"/>
  </mergeCells>
  <conditionalFormatting sqref="B36">
    <cfRule type="expression" dxfId="5" priority="1">
      <formula>"OM(SUMMA($G$37:$I$39)&gt;12000000);""Ni har sökt med än den schablon som anges i utlysningen."";"""""</formula>
    </cfRule>
  </conditionalFormatting>
  <dataValidations count="1">
    <dataValidation operator="lessThanOrEqual" allowBlank="1" showInputMessage="1" errorTitle="Högst 120 tecken" error="Ni kan inte skriva mer än 120 tecken i den här rutan, inklusive blanksteg." sqref="B97 D90:J97 C90:C91 C93:C97 B75:J88 B93"/>
  </dataValidations>
  <pageMargins left="0.60833333333333328" right="0.625" top="1.0067708333333334" bottom="0.75" header="0.3" footer="0.3"/>
  <pageSetup paperSize="9" scale="92" fitToHeight="0" orientation="portrait" r:id="rId2"/>
  <headerFooter>
    <oddHeader xml:space="preserve">&amp;L&amp;G&amp;C&amp;"+,Normal"&amp;9
&amp;R&amp;"+,Fet"&amp;9Projektplan - ansökan om medel från anslag 2:4 Krisberedskap&amp;K00+000 ........&amp;K01+000
&amp;"+,Normal"  &amp;K00+000.......&amp;K01+000
&amp;P(&amp;N)&amp;K00+000. ........
</oddHeader>
  </headerFooter>
  <rowBreaks count="2" manualBreakCount="2">
    <brk id="34" max="10" man="1"/>
    <brk id="55" max="10" man="1"/>
  </rowBreaks>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Koppling!$A$1:$A$2</xm:f>
          </x14:formula1>
          <xm:sqref>B53 B92 B96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2:K57"/>
  <sheetViews>
    <sheetView showGridLines="0" zoomScale="110" zoomScaleNormal="110" zoomScaleSheetLayoutView="100" workbookViewId="0">
      <selection activeCell="B1" sqref="B1"/>
    </sheetView>
  </sheetViews>
  <sheetFormatPr defaultColWidth="9" defaultRowHeight="14.4" x14ac:dyDescent="0.25"/>
  <cols>
    <col min="1" max="1" width="2.1796875" style="2" customWidth="1"/>
    <col min="2" max="2" width="25.26953125" style="2" customWidth="1"/>
    <col min="3" max="3" width="8.6328125" style="2" customWidth="1"/>
    <col min="4" max="4" width="31.36328125" style="2" customWidth="1"/>
    <col min="5" max="5" width="15.453125" style="2" customWidth="1"/>
    <col min="6" max="9" width="13.1796875" style="2" customWidth="1"/>
    <col min="10" max="16384" width="9" style="2"/>
  </cols>
  <sheetData>
    <row r="2" spans="2:10" s="17" customFormat="1" ht="23.4" x14ac:dyDescent="0.3">
      <c r="B2" s="94" t="s">
        <v>81</v>
      </c>
      <c r="C2" s="95"/>
      <c r="D2" s="95"/>
      <c r="E2" s="96"/>
      <c r="F2" s="95"/>
      <c r="G2" s="96"/>
      <c r="H2" s="95"/>
      <c r="I2" s="96"/>
      <c r="J2" s="1"/>
    </row>
    <row r="3" spans="2:10" s="17" customFormat="1" ht="23.4" x14ac:dyDescent="0.3">
      <c r="B3" s="94" t="s">
        <v>82</v>
      </c>
      <c r="C3" s="95"/>
      <c r="D3" s="95"/>
      <c r="E3" s="96"/>
      <c r="F3" s="95"/>
      <c r="G3" s="96"/>
      <c r="H3" s="95"/>
      <c r="I3" s="96"/>
      <c r="J3" s="1"/>
    </row>
    <row r="5" spans="2:10" s="8" customFormat="1" ht="32.1" customHeight="1" x14ac:dyDescent="0.3">
      <c r="B5" s="97" t="s">
        <v>83</v>
      </c>
      <c r="C5" s="98"/>
      <c r="D5" s="98"/>
      <c r="E5" s="98"/>
      <c r="F5" s="98"/>
      <c r="G5" s="98"/>
      <c r="H5" s="98"/>
      <c r="I5" s="98"/>
    </row>
    <row r="6" spans="2:10" s="8" customFormat="1" ht="15" x14ac:dyDescent="0.3">
      <c r="B6" s="99" t="s">
        <v>84</v>
      </c>
      <c r="C6" s="100"/>
      <c r="D6" s="101"/>
      <c r="E6" s="101"/>
      <c r="F6" s="102" t="s">
        <v>85</v>
      </c>
      <c r="G6" s="102" t="s">
        <v>86</v>
      </c>
      <c r="H6" s="102" t="s">
        <v>87</v>
      </c>
      <c r="I6" s="102" t="s">
        <v>15</v>
      </c>
    </row>
    <row r="7" spans="2:10" s="15" customFormat="1" ht="15" x14ac:dyDescent="0.3">
      <c r="B7" s="103" t="s">
        <v>88</v>
      </c>
      <c r="C7" s="104"/>
      <c r="D7" s="104"/>
      <c r="E7" s="104"/>
      <c r="F7" s="105">
        <f>SUMIF(T_lönekostnad[Välj år i rullistan],2024,T_lönekostnad[Summa])</f>
        <v>0</v>
      </c>
      <c r="G7" s="105">
        <f>SUMIFS(H22:H27,C22:C27,2025)</f>
        <v>0</v>
      </c>
      <c r="H7" s="105">
        <f>SUMIFS(H22:H27,C22:C27,2026)</f>
        <v>0</v>
      </c>
      <c r="I7" s="105">
        <f t="shared" ref="I7:I13" si="0">SUM(F7:H7)</f>
        <v>0</v>
      </c>
    </row>
    <row r="8" spans="2:10" x14ac:dyDescent="0.25">
      <c r="B8" s="106" t="s">
        <v>102</v>
      </c>
      <c r="C8" s="107"/>
      <c r="D8" s="107"/>
      <c r="E8" s="107"/>
      <c r="F8" s="105">
        <f>SUMIFS(H42:H55,B42:B55,"varor",C42:C55,"2024")</f>
        <v>0</v>
      </c>
      <c r="G8" s="105">
        <f>SUMIFS(H42:H55,B42:B55,"varor",C42:C55,"2025")</f>
        <v>0</v>
      </c>
      <c r="H8" s="105">
        <f>SUMIFS(H42:H55,B42:B55,"varor",C42:C55,"2026")</f>
        <v>0</v>
      </c>
      <c r="I8" s="105">
        <f t="shared" si="0"/>
        <v>0</v>
      </c>
    </row>
    <row r="9" spans="2:10" x14ac:dyDescent="0.25">
      <c r="B9" s="106" t="s">
        <v>103</v>
      </c>
      <c r="C9" s="107"/>
      <c r="D9" s="107"/>
      <c r="E9" s="107"/>
      <c r="F9" s="105">
        <f>SUMIFS(H42:H55,B42:B55,"tjänster",C42:C55,"2024")</f>
        <v>0</v>
      </c>
      <c r="G9" s="105">
        <f>SUMIFS(H42:H55,B42:B55,"tjänster",C42:C55,"2025")</f>
        <v>0</v>
      </c>
      <c r="H9" s="105">
        <f>SUMIFS(H42:H55,B42:B55,"tjänster",C42:C55,"2026")</f>
        <v>0</v>
      </c>
      <c r="I9" s="105">
        <f t="shared" si="0"/>
        <v>0</v>
      </c>
    </row>
    <row r="10" spans="2:10" x14ac:dyDescent="0.25">
      <c r="B10" s="106" t="s">
        <v>104</v>
      </c>
      <c r="C10" s="107"/>
      <c r="D10" s="107"/>
      <c r="E10" s="107"/>
      <c r="F10" s="105">
        <f>SUMIFS(H42:H55,B42:B55,"resekostnader",C42:C55,"2024")</f>
        <v>0</v>
      </c>
      <c r="G10" s="105">
        <f>SUMIFS(H42:H55,B42:B55,"resekostnader",C42:C55,"2025")</f>
        <v>0</v>
      </c>
      <c r="H10" s="105">
        <f>SUMIFS(H42:H55,B42:B55,"resekostnader",C42:C55,"2026")</f>
        <v>0</v>
      </c>
      <c r="I10" s="105">
        <f t="shared" si="0"/>
        <v>0</v>
      </c>
    </row>
    <row r="11" spans="2:10" x14ac:dyDescent="0.25">
      <c r="B11" s="106" t="s">
        <v>105</v>
      </c>
      <c r="C11" s="107"/>
      <c r="D11" s="107"/>
      <c r="E11" s="107"/>
      <c r="F11" s="105">
        <f>SUMIFS(H42:H55,B42:B55,"utbildningar, konferenser och övning",C42:C55,"2024")</f>
        <v>0</v>
      </c>
      <c r="G11" s="105">
        <f>SUMIFS(H42:H55,B42:B55,"utbildningar, konferenser och övning",C42:C55,"2025")</f>
        <v>0</v>
      </c>
      <c r="H11" s="105">
        <f>SUMIFS(H42:H55,B42:B55,"utbildningar, konferenser och övning",C42:C55,"2026")</f>
        <v>0</v>
      </c>
      <c r="I11" s="105">
        <f t="shared" si="0"/>
        <v>0</v>
      </c>
    </row>
    <row r="12" spans="2:10" x14ac:dyDescent="0.25">
      <c r="B12" s="106" t="s">
        <v>106</v>
      </c>
      <c r="C12" s="108"/>
      <c r="D12" s="108"/>
      <c r="E12" s="108"/>
      <c r="F12" s="105">
        <f>SUMIFS(H42:H55,B42:B55,"övriga kostnader",C42:C55,"2024")</f>
        <v>0</v>
      </c>
      <c r="G12" s="105">
        <f>SUMIFS(H42:H55,B42:B55,"övriga kostnader",C42:C55,"2025")</f>
        <v>0</v>
      </c>
      <c r="H12" s="105">
        <f>SUMIFS(H42:H55,B42:B55,"övriga kostnader",C42:C55,"2026")</f>
        <v>0</v>
      </c>
      <c r="I12" s="105">
        <f t="shared" si="0"/>
        <v>0</v>
      </c>
    </row>
    <row r="13" spans="2:10" x14ac:dyDescent="0.25">
      <c r="B13" s="109" t="s">
        <v>89</v>
      </c>
      <c r="C13" s="110"/>
      <c r="D13" s="110"/>
      <c r="E13" s="110"/>
      <c r="F13" s="111">
        <f>SUM(F7:F12)</f>
        <v>0</v>
      </c>
      <c r="G13" s="112">
        <f>SUM(G7:G12)</f>
        <v>0</v>
      </c>
      <c r="H13" s="112">
        <f>SUM(H7:H12)</f>
        <v>0</v>
      </c>
      <c r="I13" s="113">
        <f t="shared" si="0"/>
        <v>0</v>
      </c>
    </row>
    <row r="14" spans="2:10" ht="10.8" customHeight="1" x14ac:dyDescent="0.25"/>
    <row r="15" spans="2:10" s="8" customFormat="1" ht="15.6" x14ac:dyDescent="0.3">
      <c r="B15" s="137" t="s">
        <v>90</v>
      </c>
      <c r="C15" s="15"/>
    </row>
    <row r="16" spans="2:10" s="8" customFormat="1" ht="15" customHeight="1" x14ac:dyDescent="0.3">
      <c r="B16" s="218" t="s">
        <v>129</v>
      </c>
      <c r="C16" s="219"/>
      <c r="D16" s="219"/>
      <c r="E16" s="219"/>
      <c r="F16" s="219"/>
      <c r="G16" s="219"/>
      <c r="H16" s="220"/>
      <c r="I16" s="138"/>
    </row>
    <row r="17" spans="2:11" s="8" customFormat="1" ht="15" customHeight="1" x14ac:dyDescent="0.3">
      <c r="B17" s="221"/>
      <c r="C17" s="222"/>
      <c r="D17" s="222"/>
      <c r="E17" s="222"/>
      <c r="F17" s="222"/>
      <c r="G17" s="222"/>
      <c r="H17" s="223"/>
      <c r="I17" s="138"/>
    </row>
    <row r="18" spans="2:11" s="8" customFormat="1" ht="15" x14ac:dyDescent="0.3">
      <c r="B18" s="221"/>
      <c r="C18" s="222"/>
      <c r="D18" s="222"/>
      <c r="E18" s="222"/>
      <c r="F18" s="222"/>
      <c r="G18" s="222"/>
      <c r="H18" s="223"/>
      <c r="I18" s="138"/>
    </row>
    <row r="19" spans="2:11" s="8" customFormat="1" ht="15" x14ac:dyDescent="0.3">
      <c r="B19" s="224"/>
      <c r="C19" s="225"/>
      <c r="D19" s="225"/>
      <c r="E19" s="225"/>
      <c r="F19" s="225"/>
      <c r="G19" s="225"/>
      <c r="H19" s="226"/>
      <c r="I19" s="138"/>
    </row>
    <row r="21" spans="2:11" s="142" customFormat="1" ht="40.35" customHeight="1" x14ac:dyDescent="0.3">
      <c r="B21" s="139" t="s">
        <v>91</v>
      </c>
      <c r="C21" s="140" t="s">
        <v>92</v>
      </c>
      <c r="D21" s="13" t="s">
        <v>93</v>
      </c>
      <c r="E21" s="13" t="s">
        <v>94</v>
      </c>
      <c r="F21" s="141" t="s">
        <v>20</v>
      </c>
      <c r="G21" s="141" t="s">
        <v>95</v>
      </c>
      <c r="H21" s="13" t="s">
        <v>15</v>
      </c>
    </row>
    <row r="22" spans="2:11" s="8" customFormat="1" ht="15" x14ac:dyDescent="0.3">
      <c r="B22" s="143" t="s">
        <v>23</v>
      </c>
      <c r="C22" s="131" t="s">
        <v>24</v>
      </c>
      <c r="D22" s="91"/>
      <c r="E22" s="91"/>
      <c r="F22" s="114"/>
      <c r="G22" s="114"/>
      <c r="H22" s="115">
        <f>ROUND((E22*(1+F22)*G22),0)</f>
        <v>0</v>
      </c>
      <c r="K22" s="144"/>
    </row>
    <row r="23" spans="2:11" s="8" customFormat="1" ht="15" x14ac:dyDescent="0.3">
      <c r="B23" s="143" t="s">
        <v>23</v>
      </c>
      <c r="C23" s="131" t="s">
        <v>24</v>
      </c>
      <c r="D23" s="91"/>
      <c r="E23" s="91"/>
      <c r="F23" s="114"/>
      <c r="G23" s="114"/>
      <c r="H23" s="115">
        <f t="shared" ref="H23:H27" si="1">ROUND((E23*(1+F23)*G23),0)</f>
        <v>0</v>
      </c>
    </row>
    <row r="24" spans="2:11" s="8" customFormat="1" ht="15" x14ac:dyDescent="0.3">
      <c r="B24" s="143" t="s">
        <v>23</v>
      </c>
      <c r="C24" s="131" t="s">
        <v>24</v>
      </c>
      <c r="D24" s="91"/>
      <c r="E24" s="91"/>
      <c r="F24" s="114"/>
      <c r="G24" s="114"/>
      <c r="H24" s="115">
        <f t="shared" si="1"/>
        <v>0</v>
      </c>
    </row>
    <row r="25" spans="2:11" s="8" customFormat="1" ht="15" x14ac:dyDescent="0.3">
      <c r="B25" s="143" t="s">
        <v>23</v>
      </c>
      <c r="C25" s="131" t="s">
        <v>24</v>
      </c>
      <c r="D25" s="91"/>
      <c r="E25" s="91"/>
      <c r="F25" s="114"/>
      <c r="G25" s="114"/>
      <c r="H25" s="115">
        <f t="shared" si="1"/>
        <v>0</v>
      </c>
    </row>
    <row r="26" spans="2:11" s="8" customFormat="1" ht="15" x14ac:dyDescent="0.3">
      <c r="B26" s="143" t="s">
        <v>23</v>
      </c>
      <c r="C26" s="131" t="s">
        <v>24</v>
      </c>
      <c r="D26" s="116"/>
      <c r="E26" s="91"/>
      <c r="F26" s="114"/>
      <c r="G26" s="114"/>
      <c r="H26" s="115">
        <f t="shared" si="1"/>
        <v>0</v>
      </c>
    </row>
    <row r="27" spans="2:11" s="8" customFormat="1" ht="15" x14ac:dyDescent="0.3">
      <c r="B27" s="143" t="s">
        <v>23</v>
      </c>
      <c r="C27" s="131" t="s">
        <v>24</v>
      </c>
      <c r="D27" s="91"/>
      <c r="E27" s="91"/>
      <c r="F27" s="114"/>
      <c r="G27" s="114"/>
      <c r="H27" s="115">
        <f t="shared" si="1"/>
        <v>0</v>
      </c>
    </row>
    <row r="28" spans="2:11" ht="15" x14ac:dyDescent="0.25">
      <c r="B28" s="145" t="s">
        <v>15</v>
      </c>
      <c r="C28" s="145"/>
      <c r="D28" s="145"/>
      <c r="E28" s="145"/>
      <c r="F28" s="146"/>
      <c r="G28" s="146"/>
      <c r="H28" s="14">
        <f>SUBTOTAL(109,T_lönekostnad[Summa])</f>
        <v>0</v>
      </c>
    </row>
    <row r="30" spans="2:11" s="8" customFormat="1" ht="15" customHeight="1" x14ac:dyDescent="0.3">
      <c r="B30" s="51" t="s">
        <v>96</v>
      </c>
      <c r="C30" s="15"/>
      <c r="D30" s="147"/>
      <c r="G30" s="16"/>
      <c r="H30" s="2"/>
      <c r="I30" s="138"/>
    </row>
    <row r="31" spans="2:11" s="8" customFormat="1" ht="15" customHeight="1" x14ac:dyDescent="0.3">
      <c r="B31" s="218" t="s">
        <v>128</v>
      </c>
      <c r="C31" s="219"/>
      <c r="D31" s="219"/>
      <c r="E31" s="219"/>
      <c r="F31" s="219"/>
      <c r="G31" s="219"/>
      <c r="H31" s="220"/>
      <c r="I31" s="138"/>
    </row>
    <row r="32" spans="2:11" s="8" customFormat="1" ht="15" customHeight="1" x14ac:dyDescent="0.3">
      <c r="B32" s="221"/>
      <c r="C32" s="222"/>
      <c r="D32" s="222"/>
      <c r="E32" s="222"/>
      <c r="F32" s="222"/>
      <c r="G32" s="222"/>
      <c r="H32" s="223"/>
      <c r="I32" s="138"/>
    </row>
    <row r="33" spans="2:9" s="8" customFormat="1" ht="15" customHeight="1" x14ac:dyDescent="0.3">
      <c r="B33" s="221"/>
      <c r="C33" s="222"/>
      <c r="D33" s="222"/>
      <c r="E33" s="222"/>
      <c r="F33" s="222"/>
      <c r="G33" s="222"/>
      <c r="H33" s="223"/>
      <c r="I33" s="138"/>
    </row>
    <row r="34" spans="2:9" s="8" customFormat="1" ht="15" customHeight="1" x14ac:dyDescent="0.3">
      <c r="B34" s="221"/>
      <c r="C34" s="222"/>
      <c r="D34" s="222"/>
      <c r="E34" s="222"/>
      <c r="F34" s="222"/>
      <c r="G34" s="222"/>
      <c r="H34" s="223"/>
      <c r="I34" s="138"/>
    </row>
    <row r="35" spans="2:9" s="8" customFormat="1" ht="15" customHeight="1" x14ac:dyDescent="0.3">
      <c r="B35" s="221"/>
      <c r="C35" s="222"/>
      <c r="D35" s="222"/>
      <c r="E35" s="222"/>
      <c r="F35" s="222"/>
      <c r="G35" s="222"/>
      <c r="H35" s="223"/>
      <c r="I35" s="138"/>
    </row>
    <row r="36" spans="2:9" s="8" customFormat="1" ht="15" customHeight="1" x14ac:dyDescent="0.3">
      <c r="B36" s="221"/>
      <c r="C36" s="222"/>
      <c r="D36" s="222"/>
      <c r="E36" s="222"/>
      <c r="F36" s="222"/>
      <c r="G36" s="222"/>
      <c r="H36" s="223"/>
      <c r="I36" s="138"/>
    </row>
    <row r="37" spans="2:9" s="8" customFormat="1" ht="15" x14ac:dyDescent="0.3">
      <c r="B37" s="221"/>
      <c r="C37" s="222"/>
      <c r="D37" s="222"/>
      <c r="E37" s="222"/>
      <c r="F37" s="222"/>
      <c r="G37" s="222"/>
      <c r="H37" s="223"/>
      <c r="I37" s="138"/>
    </row>
    <row r="38" spans="2:9" s="8" customFormat="1" ht="15" x14ac:dyDescent="0.3">
      <c r="B38" s="221"/>
      <c r="C38" s="222"/>
      <c r="D38" s="222"/>
      <c r="E38" s="222"/>
      <c r="F38" s="222"/>
      <c r="G38" s="222"/>
      <c r="H38" s="223"/>
      <c r="I38" s="138"/>
    </row>
    <row r="39" spans="2:9" ht="15" customHeight="1" x14ac:dyDescent="0.25">
      <c r="B39" s="224"/>
      <c r="C39" s="225"/>
      <c r="D39" s="225"/>
      <c r="E39" s="225"/>
      <c r="F39" s="225"/>
      <c r="G39" s="225"/>
      <c r="H39" s="226"/>
    </row>
    <row r="41" spans="2:9" ht="45" x14ac:dyDescent="0.25">
      <c r="B41" s="148" t="s">
        <v>97</v>
      </c>
      <c r="C41" s="148" t="s">
        <v>92</v>
      </c>
      <c r="D41" s="149" t="s">
        <v>98</v>
      </c>
      <c r="E41" s="150" t="s">
        <v>99</v>
      </c>
      <c r="F41" s="148" t="s">
        <v>100</v>
      </c>
      <c r="G41" s="148" t="s">
        <v>101</v>
      </c>
      <c r="H41" s="151" t="s">
        <v>15</v>
      </c>
    </row>
    <row r="42" spans="2:9" ht="15" x14ac:dyDescent="0.25">
      <c r="B42" s="132" t="s">
        <v>14</v>
      </c>
      <c r="C42" s="131" t="s">
        <v>24</v>
      </c>
      <c r="D42" s="133"/>
      <c r="E42" s="132" t="s">
        <v>14</v>
      </c>
      <c r="F42" s="134">
        <v>0</v>
      </c>
      <c r="G42" s="135"/>
      <c r="H42" s="152">
        <f t="shared" ref="H42:H55" si="2">ROUND(F42*G42,0)</f>
        <v>0</v>
      </c>
    </row>
    <row r="43" spans="2:9" ht="15" x14ac:dyDescent="0.25">
      <c r="B43" s="132" t="s">
        <v>14</v>
      </c>
      <c r="C43" s="131" t="s">
        <v>24</v>
      </c>
      <c r="D43" s="133"/>
      <c r="E43" s="132" t="s">
        <v>14</v>
      </c>
      <c r="F43" s="134">
        <v>0</v>
      </c>
      <c r="G43" s="135"/>
      <c r="H43" s="152">
        <f t="shared" si="2"/>
        <v>0</v>
      </c>
    </row>
    <row r="44" spans="2:9" ht="15" x14ac:dyDescent="0.25">
      <c r="B44" s="132" t="s">
        <v>14</v>
      </c>
      <c r="C44" s="131" t="s">
        <v>24</v>
      </c>
      <c r="D44" s="133"/>
      <c r="E44" s="132" t="s">
        <v>14</v>
      </c>
      <c r="F44" s="134">
        <v>0</v>
      </c>
      <c r="G44" s="135"/>
      <c r="H44" s="152">
        <f t="shared" si="2"/>
        <v>0</v>
      </c>
    </row>
    <row r="45" spans="2:9" ht="15" x14ac:dyDescent="0.25">
      <c r="B45" s="132" t="s">
        <v>14</v>
      </c>
      <c r="C45" s="131" t="s">
        <v>24</v>
      </c>
      <c r="D45" s="133"/>
      <c r="E45" s="132" t="s">
        <v>14</v>
      </c>
      <c r="F45" s="134">
        <v>0</v>
      </c>
      <c r="G45" s="135"/>
      <c r="H45" s="152">
        <f t="shared" si="2"/>
        <v>0</v>
      </c>
    </row>
    <row r="46" spans="2:9" ht="15" x14ac:dyDescent="0.25">
      <c r="B46" s="132" t="s">
        <v>14</v>
      </c>
      <c r="C46" s="131" t="s">
        <v>24</v>
      </c>
      <c r="D46" s="133"/>
      <c r="E46" s="132" t="s">
        <v>14</v>
      </c>
      <c r="F46" s="134">
        <v>0</v>
      </c>
      <c r="G46" s="135"/>
      <c r="H46" s="152">
        <f t="shared" si="2"/>
        <v>0</v>
      </c>
    </row>
    <row r="47" spans="2:9" ht="15" x14ac:dyDescent="0.25">
      <c r="B47" s="132" t="s">
        <v>14</v>
      </c>
      <c r="C47" s="131" t="s">
        <v>24</v>
      </c>
      <c r="D47" s="133"/>
      <c r="E47" s="132" t="s">
        <v>14</v>
      </c>
      <c r="F47" s="134">
        <v>0</v>
      </c>
      <c r="G47" s="135"/>
      <c r="H47" s="152">
        <f t="shared" si="2"/>
        <v>0</v>
      </c>
    </row>
    <row r="48" spans="2:9" ht="15" x14ac:dyDescent="0.25">
      <c r="B48" s="132" t="s">
        <v>14</v>
      </c>
      <c r="C48" s="131" t="s">
        <v>24</v>
      </c>
      <c r="D48" s="133"/>
      <c r="E48" s="132" t="s">
        <v>14</v>
      </c>
      <c r="F48" s="134">
        <v>0</v>
      </c>
      <c r="G48" s="135"/>
      <c r="H48" s="152">
        <f t="shared" si="2"/>
        <v>0</v>
      </c>
    </row>
    <row r="49" spans="2:8" ht="15" x14ac:dyDescent="0.25">
      <c r="B49" s="132" t="s">
        <v>14</v>
      </c>
      <c r="C49" s="131" t="s">
        <v>24</v>
      </c>
      <c r="D49" s="133"/>
      <c r="E49" s="132" t="s">
        <v>14</v>
      </c>
      <c r="F49" s="134">
        <v>0</v>
      </c>
      <c r="G49" s="135"/>
      <c r="H49" s="152">
        <f t="shared" si="2"/>
        <v>0</v>
      </c>
    </row>
    <row r="50" spans="2:8" ht="15" x14ac:dyDescent="0.25">
      <c r="B50" s="132" t="s">
        <v>14</v>
      </c>
      <c r="C50" s="131" t="s">
        <v>24</v>
      </c>
      <c r="D50" s="133"/>
      <c r="E50" s="132" t="s">
        <v>14</v>
      </c>
      <c r="F50" s="134">
        <v>0</v>
      </c>
      <c r="G50" s="135"/>
      <c r="H50" s="152">
        <f t="shared" si="2"/>
        <v>0</v>
      </c>
    </row>
    <row r="51" spans="2:8" ht="15" x14ac:dyDescent="0.25">
      <c r="B51" s="132" t="s">
        <v>14</v>
      </c>
      <c r="C51" s="131" t="s">
        <v>24</v>
      </c>
      <c r="D51" s="133"/>
      <c r="E51" s="132" t="s">
        <v>14</v>
      </c>
      <c r="F51" s="134">
        <v>0</v>
      </c>
      <c r="G51" s="135"/>
      <c r="H51" s="152">
        <f t="shared" si="2"/>
        <v>0</v>
      </c>
    </row>
    <row r="52" spans="2:8" ht="15" x14ac:dyDescent="0.25">
      <c r="B52" s="132" t="s">
        <v>14</v>
      </c>
      <c r="C52" s="131" t="s">
        <v>24</v>
      </c>
      <c r="D52" s="133"/>
      <c r="E52" s="132" t="s">
        <v>14</v>
      </c>
      <c r="F52" s="134">
        <v>0</v>
      </c>
      <c r="G52" s="135"/>
      <c r="H52" s="152">
        <f>ROUND(F52*G52,0)</f>
        <v>0</v>
      </c>
    </row>
    <row r="53" spans="2:8" ht="15" x14ac:dyDescent="0.25">
      <c r="B53" s="132" t="s">
        <v>14</v>
      </c>
      <c r="C53" s="131" t="s">
        <v>24</v>
      </c>
      <c r="D53" s="133"/>
      <c r="E53" s="132" t="s">
        <v>14</v>
      </c>
      <c r="F53" s="134">
        <v>0</v>
      </c>
      <c r="G53" s="135"/>
      <c r="H53" s="152">
        <f t="shared" si="2"/>
        <v>0</v>
      </c>
    </row>
    <row r="54" spans="2:8" ht="15" x14ac:dyDescent="0.25">
      <c r="B54" s="132" t="s">
        <v>14</v>
      </c>
      <c r="C54" s="131" t="s">
        <v>24</v>
      </c>
      <c r="D54" s="133"/>
      <c r="E54" s="132" t="s">
        <v>14</v>
      </c>
      <c r="F54" s="134">
        <v>0</v>
      </c>
      <c r="G54" s="135"/>
      <c r="H54" s="152">
        <f t="shared" si="2"/>
        <v>0</v>
      </c>
    </row>
    <row r="55" spans="2:8" ht="15" x14ac:dyDescent="0.25">
      <c r="B55" s="132" t="s">
        <v>14</v>
      </c>
      <c r="C55" s="131" t="s">
        <v>24</v>
      </c>
      <c r="D55" s="133"/>
      <c r="E55" s="132" t="s">
        <v>14</v>
      </c>
      <c r="F55" s="136">
        <v>0</v>
      </c>
      <c r="G55" s="131"/>
      <c r="H55" s="153">
        <f t="shared" si="2"/>
        <v>0</v>
      </c>
    </row>
    <row r="56" spans="2:8" ht="15" x14ac:dyDescent="0.3">
      <c r="B56" s="154" t="s">
        <v>15</v>
      </c>
      <c r="C56" s="154"/>
      <c r="D56" s="155"/>
      <c r="E56" s="156"/>
      <c r="F56" s="156"/>
      <c r="G56" s="156"/>
      <c r="H56" s="157">
        <f>SUBTOTAL(109,Tabell3[Summa])</f>
        <v>0</v>
      </c>
    </row>
    <row r="57" spans="2:8" x14ac:dyDescent="0.25">
      <c r="G57" s="158"/>
    </row>
  </sheetData>
  <sheetProtection sheet="1" objects="1" scenarios="1" formatCells="0" formatColumns="0" formatRows="0" insertColumns="0" insertRows="0"/>
  <mergeCells count="2">
    <mergeCell ref="B31:H39"/>
    <mergeCell ref="B16:H19"/>
  </mergeCells>
  <conditionalFormatting sqref="E28 B28:C28 C56">
    <cfRule type="containsText" dxfId="4" priority="5" operator="containsText" text="Samverkanspartner">
      <formula>NOT(ISERROR(SEARCH("Samverkanspartner",B28)))</formula>
    </cfRule>
  </conditionalFormatting>
  <conditionalFormatting sqref="B30">
    <cfRule type="containsText" dxfId="3" priority="4" operator="containsText" text="Samverkanspartner">
      <formula>NOT(ISERROR(SEARCH("Samverkanspartner",B30)))</formula>
    </cfRule>
  </conditionalFormatting>
  <conditionalFormatting sqref="B56">
    <cfRule type="containsText" dxfId="2" priority="2" operator="containsText" text="Samverkanspartner">
      <formula>NOT(ISERROR(SEARCH("Samverkanspartner",B56)))</formula>
    </cfRule>
  </conditionalFormatting>
  <conditionalFormatting sqref="E56">
    <cfRule type="containsText" dxfId="1" priority="3" operator="containsText" text="Samverkanspartner">
      <formula>NOT(ISERROR(SEARCH("Samverkanspartner",E56)))</formula>
    </cfRule>
  </conditionalFormatting>
  <conditionalFormatting sqref="D28">
    <cfRule type="containsText" dxfId="0" priority="1" operator="containsText" text="Samverkanspartner">
      <formula>NOT(ISERROR(SEARCH("Samverkanspartner",D28)))</formula>
    </cfRule>
  </conditionalFormatting>
  <dataValidations count="1">
    <dataValidation type="list" allowBlank="1" showInputMessage="1" showErrorMessage="1" sqref="C42:C55 C22:C27">
      <formula1>"(Välj),2024,2025,2026"</formula1>
    </dataValidation>
  </dataValidations>
  <pageMargins left="0.7" right="0.7" top="0.75" bottom="0.75" header="0.3" footer="0.3"/>
  <pageSetup paperSize="9" fitToHeight="0" orientation="landscape" r:id="rId1"/>
  <colBreaks count="1" manualBreakCount="1">
    <brk id="8" max="1048575" man="1"/>
  </colBreaks>
  <drawing r:id="rId2"/>
  <legacyDrawing r:id="rId3"/>
  <tableParts count="2">
    <tablePart r:id="rId4"/>
    <tablePart r:id="rId5"/>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Koppling!$C$2:$C$7</xm:f>
          </x14:formula1>
          <xm:sqref>B42:B55</xm:sqref>
        </x14:dataValidation>
        <x14:dataValidation type="list" allowBlank="1" showInputMessage="1" showErrorMessage="1">
          <x14:formula1>
            <xm:f>Koppling!$E$2:$E$8</xm:f>
          </x14:formula1>
          <xm:sqref>E42:E55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155"/>
  <sheetViews>
    <sheetView showGridLines="0" zoomScale="120" zoomScaleNormal="120" workbookViewId="0">
      <selection activeCell="K10" sqref="K10"/>
    </sheetView>
  </sheetViews>
  <sheetFormatPr defaultRowHeight="14.4" x14ac:dyDescent="0.25"/>
  <cols>
    <col min="1" max="1" width="5.453125" customWidth="1"/>
    <col min="2" max="2" width="9.36328125" customWidth="1"/>
    <col min="11" max="11" width="9" style="93"/>
  </cols>
  <sheetData>
    <row r="1" spans="1:11" s="17" customFormat="1" ht="15" x14ac:dyDescent="0.3">
      <c r="A1" s="20"/>
      <c r="B1" s="33"/>
      <c r="C1" s="33"/>
      <c r="D1" s="33"/>
      <c r="E1" s="33"/>
      <c r="F1" s="33"/>
      <c r="G1" s="33"/>
      <c r="H1" s="33"/>
      <c r="I1" s="33"/>
      <c r="J1" s="33"/>
      <c r="K1" s="20"/>
    </row>
    <row r="2" spans="1:11" s="17" customFormat="1" ht="17.399999999999999" x14ac:dyDescent="0.3">
      <c r="A2" s="8"/>
      <c r="B2" s="50" t="s">
        <v>25</v>
      </c>
      <c r="C2" s="8"/>
      <c r="D2" s="8"/>
      <c r="E2" s="8"/>
      <c r="F2" s="8"/>
      <c r="G2" s="8"/>
      <c r="H2" s="8"/>
      <c r="I2" s="8"/>
      <c r="J2" s="8"/>
      <c r="K2" s="8"/>
    </row>
    <row r="3" spans="1:11" s="8" customFormat="1" ht="14.25" customHeight="1" x14ac:dyDescent="0.3">
      <c r="B3" s="251" t="s">
        <v>153</v>
      </c>
      <c r="C3" s="251"/>
      <c r="D3" s="251"/>
      <c r="E3" s="251"/>
      <c r="F3" s="251"/>
      <c r="G3" s="251"/>
      <c r="H3" s="251"/>
      <c r="I3" s="251"/>
      <c r="J3" s="251"/>
    </row>
    <row r="4" spans="1:11" s="8" customFormat="1" ht="14.25" customHeight="1" x14ac:dyDescent="0.3">
      <c r="B4" s="251"/>
      <c r="C4" s="251"/>
      <c r="D4" s="251"/>
      <c r="E4" s="251"/>
      <c r="F4" s="251"/>
      <c r="G4" s="251"/>
      <c r="H4" s="251"/>
      <c r="I4" s="251"/>
      <c r="J4" s="251"/>
    </row>
    <row r="5" spans="1:11" s="8" customFormat="1" ht="14.25" customHeight="1" x14ac:dyDescent="0.3">
      <c r="B5" s="251"/>
      <c r="C5" s="251"/>
      <c r="D5" s="251"/>
      <c r="E5" s="251"/>
      <c r="F5" s="251"/>
      <c r="G5" s="251"/>
      <c r="H5" s="251"/>
      <c r="I5" s="251"/>
      <c r="J5" s="251"/>
    </row>
    <row r="6" spans="1:11" s="8" customFormat="1" ht="14.25" customHeight="1" x14ac:dyDescent="0.3">
      <c r="B6" s="251"/>
      <c r="C6" s="251"/>
      <c r="D6" s="251"/>
      <c r="E6" s="251"/>
      <c r="F6" s="251"/>
      <c r="G6" s="251"/>
      <c r="H6" s="251"/>
      <c r="I6" s="251"/>
      <c r="J6" s="251"/>
    </row>
    <row r="7" spans="1:11" s="8" customFormat="1" ht="14.25" customHeight="1" x14ac:dyDescent="0.3">
      <c r="B7" s="251"/>
      <c r="C7" s="251"/>
      <c r="D7" s="251"/>
      <c r="E7" s="251"/>
      <c r="F7" s="251"/>
      <c r="G7" s="251"/>
      <c r="H7" s="251"/>
      <c r="I7" s="251"/>
      <c r="J7" s="251"/>
    </row>
    <row r="8" spans="1:11" s="8" customFormat="1" ht="14.25" customHeight="1" x14ac:dyDescent="0.3">
      <c r="B8" s="251"/>
      <c r="C8" s="251"/>
      <c r="D8" s="251"/>
      <c r="E8" s="251"/>
      <c r="F8" s="251"/>
      <c r="G8" s="251"/>
      <c r="H8" s="251"/>
      <c r="I8" s="251"/>
      <c r="J8" s="251"/>
    </row>
    <row r="9" spans="1:11" s="8" customFormat="1" ht="14.25" customHeight="1" x14ac:dyDescent="0.3">
      <c r="B9" s="251"/>
      <c r="C9" s="251"/>
      <c r="D9" s="251"/>
      <c r="E9" s="251"/>
      <c r="F9" s="251"/>
      <c r="G9" s="251"/>
      <c r="H9" s="251"/>
      <c r="I9" s="251"/>
      <c r="J9" s="251"/>
    </row>
    <row r="10" spans="1:11" s="8" customFormat="1" ht="14.25" customHeight="1" x14ac:dyDescent="0.3">
      <c r="B10" s="251"/>
      <c r="C10" s="251"/>
      <c r="D10" s="251"/>
      <c r="E10" s="251"/>
      <c r="F10" s="251"/>
      <c r="G10" s="251"/>
      <c r="H10" s="251"/>
      <c r="I10" s="251"/>
      <c r="J10" s="251"/>
    </row>
    <row r="11" spans="1:11" s="8" customFormat="1" ht="14.25" customHeight="1" x14ac:dyDescent="0.3">
      <c r="B11" s="251"/>
      <c r="C11" s="251"/>
      <c r="D11" s="251"/>
      <c r="E11" s="251"/>
      <c r="F11" s="251"/>
      <c r="G11" s="251"/>
      <c r="H11" s="251"/>
      <c r="I11" s="251"/>
      <c r="J11" s="251"/>
    </row>
    <row r="12" spans="1:11" s="8" customFormat="1" ht="14.25" customHeight="1" x14ac:dyDescent="0.3">
      <c r="B12" s="251"/>
      <c r="C12" s="251"/>
      <c r="D12" s="251"/>
      <c r="E12" s="251"/>
      <c r="F12" s="251"/>
      <c r="G12" s="251"/>
      <c r="H12" s="251"/>
      <c r="I12" s="251"/>
      <c r="J12" s="251"/>
    </row>
    <row r="13" spans="1:11" s="8" customFormat="1" ht="14.25" customHeight="1" x14ac:dyDescent="0.3">
      <c r="B13" s="251"/>
      <c r="C13" s="251"/>
      <c r="D13" s="251"/>
      <c r="E13" s="251"/>
      <c r="F13" s="251"/>
      <c r="G13" s="251"/>
      <c r="H13" s="251"/>
      <c r="I13" s="251"/>
      <c r="J13" s="251"/>
    </row>
    <row r="14" spans="1:11" s="8" customFormat="1" ht="14.25" customHeight="1" x14ac:dyDescent="0.3">
      <c r="B14" s="251"/>
      <c r="C14" s="251"/>
      <c r="D14" s="251"/>
      <c r="E14" s="251"/>
      <c r="F14" s="251"/>
      <c r="G14" s="251"/>
      <c r="H14" s="251"/>
      <c r="I14" s="251"/>
      <c r="J14" s="251"/>
    </row>
    <row r="15" spans="1:11" s="8" customFormat="1" ht="14.25" customHeight="1" x14ac:dyDescent="0.3">
      <c r="B15" s="251"/>
      <c r="C15" s="251"/>
      <c r="D15" s="251"/>
      <c r="E15" s="251"/>
      <c r="F15" s="251"/>
      <c r="G15" s="251"/>
      <c r="H15" s="251"/>
      <c r="I15" s="251"/>
      <c r="J15" s="251"/>
    </row>
    <row r="16" spans="1:11" s="8" customFormat="1" ht="14.25" customHeight="1" x14ac:dyDescent="0.3">
      <c r="B16" s="251"/>
      <c r="C16" s="251"/>
      <c r="D16" s="251"/>
      <c r="E16" s="251"/>
      <c r="F16" s="251"/>
      <c r="G16" s="251"/>
      <c r="H16" s="251"/>
      <c r="I16" s="251"/>
      <c r="J16" s="251"/>
    </row>
    <row r="17" spans="1:11" s="8" customFormat="1" ht="14.25" customHeight="1" x14ac:dyDescent="0.3">
      <c r="B17" s="251"/>
      <c r="C17" s="251"/>
      <c r="D17" s="251"/>
      <c r="E17" s="251"/>
      <c r="F17" s="251"/>
      <c r="G17" s="251"/>
      <c r="H17" s="251"/>
      <c r="I17" s="251"/>
      <c r="J17" s="251"/>
    </row>
    <row r="18" spans="1:11" s="8" customFormat="1" ht="14.25" customHeight="1" x14ac:dyDescent="0.3">
      <c r="B18" s="251"/>
      <c r="C18" s="251"/>
      <c r="D18" s="251"/>
      <c r="E18" s="251"/>
      <c r="F18" s="251"/>
      <c r="G18" s="251"/>
      <c r="H18" s="251"/>
      <c r="I18" s="251"/>
      <c r="J18" s="251"/>
    </row>
    <row r="19" spans="1:11" s="8" customFormat="1" ht="14.25" customHeight="1" x14ac:dyDescent="0.3">
      <c r="B19" s="251"/>
      <c r="C19" s="251"/>
      <c r="D19" s="251"/>
      <c r="E19" s="251"/>
      <c r="F19" s="251"/>
      <c r="G19" s="251"/>
      <c r="H19" s="251"/>
      <c r="I19" s="251"/>
      <c r="J19" s="251"/>
    </row>
    <row r="20" spans="1:11" s="8" customFormat="1" ht="14.25" customHeight="1" x14ac:dyDescent="0.3">
      <c r="B20" s="251"/>
      <c r="C20" s="251"/>
      <c r="D20" s="251"/>
      <c r="E20" s="251"/>
      <c r="F20" s="251"/>
      <c r="G20" s="251"/>
      <c r="H20" s="251"/>
      <c r="I20" s="251"/>
      <c r="J20" s="251"/>
    </row>
    <row r="21" spans="1:11" s="8" customFormat="1" ht="14.25" customHeight="1" x14ac:dyDescent="0.3">
      <c r="B21" s="36"/>
      <c r="C21" s="36"/>
      <c r="D21" s="36"/>
      <c r="E21" s="36"/>
      <c r="F21" s="36"/>
      <c r="G21" s="36"/>
      <c r="H21" s="36"/>
      <c r="I21" s="36"/>
      <c r="J21" s="36"/>
    </row>
    <row r="22" spans="1:11" s="8" customFormat="1" ht="15" x14ac:dyDescent="0.3">
      <c r="B22" s="236" t="s">
        <v>18</v>
      </c>
      <c r="C22" s="236"/>
      <c r="D22" s="236"/>
      <c r="E22" s="236"/>
      <c r="F22" s="236"/>
      <c r="G22" s="236"/>
      <c r="H22" s="236"/>
      <c r="I22" s="236"/>
      <c r="K22" s="20"/>
    </row>
    <row r="23" spans="1:11" s="8" customFormat="1" ht="22.05" customHeight="1" x14ac:dyDescent="0.3">
      <c r="B23" s="236" t="s">
        <v>17</v>
      </c>
      <c r="C23" s="236"/>
      <c r="D23" s="236"/>
      <c r="E23" s="236"/>
      <c r="F23" s="236"/>
      <c r="G23" s="37"/>
      <c r="H23" s="56"/>
      <c r="I23" s="57"/>
      <c r="J23" s="38"/>
      <c r="K23" s="20"/>
    </row>
    <row r="24" spans="1:11" s="8" customFormat="1" ht="22.05" customHeight="1" x14ac:dyDescent="0.3">
      <c r="B24" s="129"/>
      <c r="C24" s="129"/>
      <c r="D24" s="129"/>
      <c r="E24" s="129"/>
      <c r="F24" s="129"/>
      <c r="G24" s="37"/>
      <c r="H24" s="56"/>
      <c r="I24" s="57"/>
      <c r="J24" s="38"/>
      <c r="K24" s="20"/>
    </row>
    <row r="25" spans="1:11" s="21" customFormat="1" ht="15" x14ac:dyDescent="0.3">
      <c r="A25" s="20"/>
      <c r="B25" s="53" t="s">
        <v>151</v>
      </c>
      <c r="C25" s="122"/>
      <c r="D25" s="122"/>
      <c r="E25" s="122"/>
      <c r="F25" s="122"/>
      <c r="G25" s="122"/>
      <c r="H25" s="122"/>
      <c r="I25" s="122"/>
      <c r="J25" s="122"/>
      <c r="K25" s="20"/>
    </row>
    <row r="26" spans="1:11" s="21" customFormat="1" ht="15" x14ac:dyDescent="0.3">
      <c r="A26" s="20"/>
      <c r="B26" s="53" t="s">
        <v>152</v>
      </c>
      <c r="C26" s="122"/>
      <c r="D26" s="122"/>
      <c r="E26" s="122"/>
      <c r="F26" s="122"/>
      <c r="G26" s="122"/>
      <c r="H26" s="122"/>
      <c r="I26" s="122"/>
      <c r="J26" s="122"/>
      <c r="K26" s="20"/>
    </row>
    <row r="27" spans="1:11" s="17" customFormat="1" ht="15" x14ac:dyDescent="0.3">
      <c r="A27" s="8"/>
      <c r="B27" s="178"/>
      <c r="C27" s="179"/>
      <c r="D27" s="179"/>
      <c r="E27" s="179"/>
      <c r="F27" s="179"/>
      <c r="G27" s="179"/>
      <c r="H27" s="179"/>
      <c r="I27" s="179"/>
      <c r="J27" s="180"/>
      <c r="K27" s="8"/>
    </row>
    <row r="28" spans="1:11" s="17" customFormat="1" ht="15" x14ac:dyDescent="0.3">
      <c r="A28" s="8"/>
      <c r="B28" s="181"/>
      <c r="C28" s="182"/>
      <c r="D28" s="182"/>
      <c r="E28" s="182"/>
      <c r="F28" s="182"/>
      <c r="G28" s="182"/>
      <c r="H28" s="182"/>
      <c r="I28" s="182"/>
      <c r="J28" s="183"/>
      <c r="K28" s="8"/>
    </row>
    <row r="29" spans="1:11" s="17" customFormat="1" ht="15" x14ac:dyDescent="0.3">
      <c r="A29" s="8"/>
      <c r="B29" s="181"/>
      <c r="C29" s="182"/>
      <c r="D29" s="182"/>
      <c r="E29" s="182"/>
      <c r="F29" s="182"/>
      <c r="G29" s="182"/>
      <c r="H29" s="182"/>
      <c r="I29" s="182"/>
      <c r="J29" s="183"/>
      <c r="K29" s="8"/>
    </row>
    <row r="30" spans="1:11" s="17" customFormat="1" ht="15" x14ac:dyDescent="0.3">
      <c r="A30" s="8"/>
      <c r="B30" s="181"/>
      <c r="C30" s="182"/>
      <c r="D30" s="182"/>
      <c r="E30" s="182"/>
      <c r="F30" s="182"/>
      <c r="G30" s="182"/>
      <c r="H30" s="182"/>
      <c r="I30" s="182"/>
      <c r="J30" s="183"/>
      <c r="K30" s="8"/>
    </row>
    <row r="31" spans="1:11" s="17" customFormat="1" ht="15" x14ac:dyDescent="0.3">
      <c r="A31" s="8"/>
      <c r="B31" s="181"/>
      <c r="C31" s="182"/>
      <c r="D31" s="182"/>
      <c r="E31" s="182"/>
      <c r="F31" s="182"/>
      <c r="G31" s="182"/>
      <c r="H31" s="182"/>
      <c r="I31" s="182"/>
      <c r="J31" s="183"/>
      <c r="K31" s="8"/>
    </row>
    <row r="32" spans="1:11" s="17" customFormat="1" ht="15" x14ac:dyDescent="0.3">
      <c r="A32" s="8"/>
      <c r="B32" s="181"/>
      <c r="C32" s="182"/>
      <c r="D32" s="182"/>
      <c r="E32" s="182"/>
      <c r="F32" s="182"/>
      <c r="G32" s="182"/>
      <c r="H32" s="182"/>
      <c r="I32" s="182"/>
      <c r="J32" s="183"/>
      <c r="K32" s="8"/>
    </row>
    <row r="33" spans="1:11" s="17" customFormat="1" ht="15" x14ac:dyDescent="0.3">
      <c r="A33" s="8"/>
      <c r="B33" s="181"/>
      <c r="C33" s="182"/>
      <c r="D33" s="182"/>
      <c r="E33" s="182"/>
      <c r="F33" s="182"/>
      <c r="G33" s="182"/>
      <c r="H33" s="182"/>
      <c r="I33" s="182"/>
      <c r="J33" s="183"/>
      <c r="K33" s="8"/>
    </row>
    <row r="34" spans="1:11" s="17" customFormat="1" ht="15" x14ac:dyDescent="0.3">
      <c r="A34" s="8"/>
      <c r="B34" s="181"/>
      <c r="C34" s="182"/>
      <c r="D34" s="182"/>
      <c r="E34" s="182"/>
      <c r="F34" s="182"/>
      <c r="G34" s="182"/>
      <c r="H34" s="182"/>
      <c r="I34" s="182"/>
      <c r="J34" s="183"/>
      <c r="K34" s="8"/>
    </row>
    <row r="35" spans="1:11" s="17" customFormat="1" ht="15" x14ac:dyDescent="0.3">
      <c r="A35" s="8"/>
      <c r="B35" s="184"/>
      <c r="C35" s="185"/>
      <c r="D35" s="185"/>
      <c r="E35" s="185"/>
      <c r="F35" s="185"/>
      <c r="G35" s="185"/>
      <c r="H35" s="185"/>
      <c r="I35" s="185"/>
      <c r="J35" s="186"/>
      <c r="K35" s="8"/>
    </row>
    <row r="36" spans="1:11" s="8" customFormat="1" ht="15" x14ac:dyDescent="0.3">
      <c r="B36" s="121"/>
      <c r="C36" s="121"/>
      <c r="D36" s="121"/>
      <c r="E36" s="121"/>
      <c r="F36" s="121"/>
      <c r="G36" s="37"/>
      <c r="I36" s="34"/>
      <c r="J36" s="38"/>
      <c r="K36" s="20"/>
    </row>
    <row r="37" spans="1:11" s="21" customFormat="1" ht="15" x14ac:dyDescent="0.3">
      <c r="A37" s="20"/>
      <c r="B37" s="53" t="s">
        <v>116</v>
      </c>
      <c r="C37" s="122"/>
      <c r="D37" s="122"/>
      <c r="E37" s="122"/>
      <c r="F37" s="122"/>
      <c r="G37" s="122"/>
      <c r="H37" s="122"/>
      <c r="I37" s="122"/>
      <c r="J37" s="122"/>
      <c r="K37" s="20"/>
    </row>
    <row r="38" spans="1:11" s="21" customFormat="1" ht="15" x14ac:dyDescent="0.3">
      <c r="A38" s="20"/>
      <c r="B38" s="53" t="s">
        <v>125</v>
      </c>
      <c r="C38" s="122"/>
      <c r="D38" s="122"/>
      <c r="E38" s="122"/>
      <c r="F38" s="122"/>
      <c r="G38" s="122"/>
      <c r="H38" s="122"/>
      <c r="I38" s="122"/>
      <c r="J38" s="122"/>
      <c r="K38" s="20"/>
    </row>
    <row r="39" spans="1:11" s="17" customFormat="1" ht="15" x14ac:dyDescent="0.3">
      <c r="A39" s="8"/>
      <c r="B39" s="178"/>
      <c r="C39" s="179"/>
      <c r="D39" s="179"/>
      <c r="E39" s="179"/>
      <c r="F39" s="179"/>
      <c r="G39" s="179"/>
      <c r="H39" s="179"/>
      <c r="I39" s="179"/>
      <c r="J39" s="180"/>
      <c r="K39" s="8"/>
    </row>
    <row r="40" spans="1:11" s="17" customFormat="1" ht="15" x14ac:dyDescent="0.3">
      <c r="A40" s="8"/>
      <c r="B40" s="181"/>
      <c r="C40" s="182"/>
      <c r="D40" s="182"/>
      <c r="E40" s="182"/>
      <c r="F40" s="182"/>
      <c r="G40" s="182"/>
      <c r="H40" s="182"/>
      <c r="I40" s="182"/>
      <c r="J40" s="183"/>
      <c r="K40" s="8"/>
    </row>
    <row r="41" spans="1:11" s="17" customFormat="1" ht="15" x14ac:dyDescent="0.3">
      <c r="A41" s="8"/>
      <c r="B41" s="181"/>
      <c r="C41" s="182"/>
      <c r="D41" s="182"/>
      <c r="E41" s="182"/>
      <c r="F41" s="182"/>
      <c r="G41" s="182"/>
      <c r="H41" s="182"/>
      <c r="I41" s="182"/>
      <c r="J41" s="183"/>
      <c r="K41" s="8"/>
    </row>
    <row r="42" spans="1:11" s="17" customFormat="1" ht="15" x14ac:dyDescent="0.3">
      <c r="A42" s="8"/>
      <c r="B42" s="181"/>
      <c r="C42" s="182"/>
      <c r="D42" s="182"/>
      <c r="E42" s="182"/>
      <c r="F42" s="182"/>
      <c r="G42" s="182"/>
      <c r="H42" s="182"/>
      <c r="I42" s="182"/>
      <c r="J42" s="183"/>
      <c r="K42" s="8"/>
    </row>
    <row r="43" spans="1:11" s="17" customFormat="1" ht="15" x14ac:dyDescent="0.3">
      <c r="A43" s="8"/>
      <c r="B43" s="181"/>
      <c r="C43" s="182"/>
      <c r="D43" s="182"/>
      <c r="E43" s="182"/>
      <c r="F43" s="182"/>
      <c r="G43" s="182"/>
      <c r="H43" s="182"/>
      <c r="I43" s="182"/>
      <c r="J43" s="183"/>
      <c r="K43" s="8"/>
    </row>
    <row r="44" spans="1:11" s="17" customFormat="1" ht="15" x14ac:dyDescent="0.3">
      <c r="A44" s="8"/>
      <c r="B44" s="181"/>
      <c r="C44" s="182"/>
      <c r="D44" s="182"/>
      <c r="E44" s="182"/>
      <c r="F44" s="182"/>
      <c r="G44" s="182"/>
      <c r="H44" s="182"/>
      <c r="I44" s="182"/>
      <c r="J44" s="183"/>
      <c r="K44" s="8"/>
    </row>
    <row r="45" spans="1:11" s="17" customFormat="1" ht="15" x14ac:dyDescent="0.3">
      <c r="A45" s="8"/>
      <c r="B45" s="181"/>
      <c r="C45" s="182"/>
      <c r="D45" s="182"/>
      <c r="E45" s="182"/>
      <c r="F45" s="182"/>
      <c r="G45" s="182"/>
      <c r="H45" s="182"/>
      <c r="I45" s="182"/>
      <c r="J45" s="183"/>
      <c r="K45" s="8"/>
    </row>
    <row r="46" spans="1:11" s="17" customFormat="1" ht="15" x14ac:dyDescent="0.3">
      <c r="A46" s="8"/>
      <c r="B46" s="181"/>
      <c r="C46" s="182"/>
      <c r="D46" s="182"/>
      <c r="E46" s="182"/>
      <c r="F46" s="182"/>
      <c r="G46" s="182"/>
      <c r="H46" s="182"/>
      <c r="I46" s="182"/>
      <c r="J46" s="183"/>
      <c r="K46" s="8"/>
    </row>
    <row r="47" spans="1:11" s="17" customFormat="1" ht="15" x14ac:dyDescent="0.3">
      <c r="A47" s="8"/>
      <c r="B47" s="184"/>
      <c r="C47" s="185"/>
      <c r="D47" s="185"/>
      <c r="E47" s="185"/>
      <c r="F47" s="185"/>
      <c r="G47" s="185"/>
      <c r="H47" s="185"/>
      <c r="I47" s="185"/>
      <c r="J47" s="186"/>
      <c r="K47" s="8"/>
    </row>
    <row r="48" spans="1:11" s="8" customFormat="1" ht="37.049999999999997" customHeight="1" x14ac:dyDescent="0.3">
      <c r="B48" s="126" t="s">
        <v>119</v>
      </c>
      <c r="C48" s="124"/>
      <c r="D48" s="124"/>
      <c r="E48" s="124"/>
      <c r="F48" s="124"/>
      <c r="G48" s="125"/>
      <c r="H48" s="15"/>
      <c r="I48" s="34"/>
      <c r="J48" s="38"/>
      <c r="K48" s="20"/>
    </row>
    <row r="49" spans="1:11" s="21" customFormat="1" ht="15" x14ac:dyDescent="0.3">
      <c r="A49" s="20"/>
      <c r="B49" s="53" t="s">
        <v>117</v>
      </c>
      <c r="C49" s="35"/>
      <c r="D49" s="35"/>
      <c r="E49" s="35"/>
      <c r="F49" s="35"/>
      <c r="G49" s="35"/>
      <c r="H49" s="35"/>
      <c r="I49" s="35"/>
      <c r="J49" s="35"/>
      <c r="K49" s="20"/>
    </row>
    <row r="50" spans="1:11" s="17" customFormat="1" ht="15" x14ac:dyDescent="0.3">
      <c r="A50" s="8"/>
      <c r="B50" s="237"/>
      <c r="C50" s="237"/>
      <c r="D50" s="237"/>
      <c r="E50" s="237"/>
      <c r="F50" s="237"/>
      <c r="G50" s="237"/>
      <c r="H50" s="237"/>
      <c r="I50" s="237"/>
      <c r="J50" s="237"/>
      <c r="K50" s="8"/>
    </row>
    <row r="51" spans="1:11" s="17" customFormat="1" ht="15" x14ac:dyDescent="0.3">
      <c r="A51" s="8"/>
      <c r="B51" s="237"/>
      <c r="C51" s="237"/>
      <c r="D51" s="237"/>
      <c r="E51" s="237"/>
      <c r="F51" s="237"/>
      <c r="G51" s="237"/>
      <c r="H51" s="237"/>
      <c r="I51" s="237"/>
      <c r="J51" s="237"/>
      <c r="K51" s="8"/>
    </row>
    <row r="52" spans="1:11" s="17" customFormat="1" ht="15" x14ac:dyDescent="0.3">
      <c r="A52" s="8"/>
      <c r="B52" s="237"/>
      <c r="C52" s="237"/>
      <c r="D52" s="237"/>
      <c r="E52" s="237"/>
      <c r="F52" s="237"/>
      <c r="G52" s="237"/>
      <c r="H52" s="237"/>
      <c r="I52" s="237"/>
      <c r="J52" s="237"/>
      <c r="K52" s="8"/>
    </row>
    <row r="53" spans="1:11" s="17" customFormat="1" ht="15" x14ac:dyDescent="0.3">
      <c r="A53" s="8"/>
      <c r="B53" s="237"/>
      <c r="C53" s="237"/>
      <c r="D53" s="237"/>
      <c r="E53" s="237"/>
      <c r="F53" s="237"/>
      <c r="G53" s="237"/>
      <c r="H53" s="237"/>
      <c r="I53" s="237"/>
      <c r="J53" s="237"/>
      <c r="K53" s="8"/>
    </row>
    <row r="54" spans="1:11" s="17" customFormat="1" ht="15" x14ac:dyDescent="0.3">
      <c r="A54" s="8"/>
      <c r="B54" s="237"/>
      <c r="C54" s="237"/>
      <c r="D54" s="237"/>
      <c r="E54" s="237"/>
      <c r="F54" s="237"/>
      <c r="G54" s="237"/>
      <c r="H54" s="237"/>
      <c r="I54" s="237"/>
      <c r="J54" s="237"/>
      <c r="K54" s="8"/>
    </row>
    <row r="55" spans="1:11" s="17" customFormat="1" ht="15" x14ac:dyDescent="0.3">
      <c r="A55" s="8"/>
      <c r="B55" s="237"/>
      <c r="C55" s="237"/>
      <c r="D55" s="237"/>
      <c r="E55" s="237"/>
      <c r="F55" s="237"/>
      <c r="G55" s="237"/>
      <c r="H55" s="237"/>
      <c r="I55" s="237"/>
      <c r="J55" s="237"/>
      <c r="K55" s="8"/>
    </row>
    <row r="56" spans="1:11" s="17" customFormat="1" ht="15" x14ac:dyDescent="0.3">
      <c r="A56" s="8"/>
      <c r="B56" s="237"/>
      <c r="C56" s="237"/>
      <c r="D56" s="237"/>
      <c r="E56" s="237"/>
      <c r="F56" s="237"/>
      <c r="G56" s="237"/>
      <c r="H56" s="237"/>
      <c r="I56" s="237"/>
      <c r="J56" s="237"/>
      <c r="K56" s="8"/>
    </row>
    <row r="57" spans="1:11" s="17" customFormat="1" ht="15" x14ac:dyDescent="0.3">
      <c r="A57" s="8"/>
      <c r="B57" s="237"/>
      <c r="C57" s="237"/>
      <c r="D57" s="237"/>
      <c r="E57" s="237"/>
      <c r="F57" s="237"/>
      <c r="G57" s="237"/>
      <c r="H57" s="237"/>
      <c r="I57" s="237"/>
      <c r="J57" s="237"/>
      <c r="K57" s="8"/>
    </row>
    <row r="58" spans="1:11" s="17" customFormat="1" ht="15" x14ac:dyDescent="0.3">
      <c r="A58" s="8"/>
      <c r="B58" s="237"/>
      <c r="C58" s="237"/>
      <c r="D58" s="237"/>
      <c r="E58" s="237"/>
      <c r="F58" s="237"/>
      <c r="G58" s="237"/>
      <c r="H58" s="237"/>
      <c r="I58" s="237"/>
      <c r="J58" s="237"/>
      <c r="K58" s="8"/>
    </row>
    <row r="59" spans="1:11" s="17" customFormat="1" ht="15" x14ac:dyDescent="0.3">
      <c r="A59" s="8"/>
      <c r="B59" s="8"/>
      <c r="C59" s="8"/>
      <c r="D59" s="8"/>
      <c r="E59" s="8"/>
      <c r="F59" s="8"/>
      <c r="G59" s="8"/>
      <c r="H59" s="8"/>
      <c r="I59" s="8"/>
      <c r="J59" s="8"/>
      <c r="K59" s="8"/>
    </row>
    <row r="60" spans="1:11" s="21" customFormat="1" ht="15" x14ac:dyDescent="0.3">
      <c r="A60" s="20"/>
      <c r="B60" s="53" t="s">
        <v>130</v>
      </c>
      <c r="C60" s="35"/>
      <c r="D60" s="35"/>
      <c r="E60" s="35"/>
      <c r="F60" s="35"/>
      <c r="G60" s="35"/>
      <c r="H60" s="35"/>
      <c r="I60" s="35"/>
      <c r="J60" s="35"/>
      <c r="K60" s="20"/>
    </row>
    <row r="61" spans="1:11" s="21" customFormat="1" ht="15" x14ac:dyDescent="0.3">
      <c r="A61" s="20"/>
      <c r="B61" s="190" t="s">
        <v>118</v>
      </c>
      <c r="C61" s="191"/>
      <c r="D61" s="191"/>
      <c r="E61" s="191"/>
      <c r="F61" s="191"/>
      <c r="G61" s="191"/>
      <c r="H61" s="191"/>
      <c r="I61" s="191"/>
      <c r="J61" s="192"/>
      <c r="K61" s="20"/>
    </row>
    <row r="62" spans="1:11" s="21" customFormat="1" ht="15" x14ac:dyDescent="0.3">
      <c r="A62" s="20"/>
      <c r="B62" s="193"/>
      <c r="C62" s="194"/>
      <c r="D62" s="194"/>
      <c r="E62" s="194"/>
      <c r="F62" s="194"/>
      <c r="G62" s="194"/>
      <c r="H62" s="194"/>
      <c r="I62" s="194"/>
      <c r="J62" s="195"/>
      <c r="K62" s="20"/>
    </row>
    <row r="63" spans="1:11" s="21" customFormat="1" ht="15" x14ac:dyDescent="0.3">
      <c r="A63" s="20"/>
      <c r="B63" s="193"/>
      <c r="C63" s="194"/>
      <c r="D63" s="194"/>
      <c r="E63" s="194"/>
      <c r="F63" s="194"/>
      <c r="G63" s="194"/>
      <c r="H63" s="194"/>
      <c r="I63" s="194"/>
      <c r="J63" s="195"/>
      <c r="K63" s="20"/>
    </row>
    <row r="64" spans="1:11" s="21" customFormat="1" ht="15" x14ac:dyDescent="0.3">
      <c r="A64" s="20"/>
      <c r="B64" s="193"/>
      <c r="C64" s="194"/>
      <c r="D64" s="194"/>
      <c r="E64" s="194"/>
      <c r="F64" s="194"/>
      <c r="G64" s="194"/>
      <c r="H64" s="194"/>
      <c r="I64" s="194"/>
      <c r="J64" s="195"/>
      <c r="K64" s="20"/>
    </row>
    <row r="65" spans="1:14" s="21" customFormat="1" ht="15" x14ac:dyDescent="0.3">
      <c r="A65" s="20"/>
      <c r="B65" s="193"/>
      <c r="C65" s="194"/>
      <c r="D65" s="194"/>
      <c r="E65" s="194"/>
      <c r="F65" s="194"/>
      <c r="G65" s="194"/>
      <c r="H65" s="194"/>
      <c r="I65" s="194"/>
      <c r="J65" s="195"/>
      <c r="K65" s="20"/>
    </row>
    <row r="66" spans="1:14" s="21" customFormat="1" ht="15" x14ac:dyDescent="0.3">
      <c r="A66" s="20"/>
      <c r="B66" s="193"/>
      <c r="C66" s="194"/>
      <c r="D66" s="194"/>
      <c r="E66" s="194"/>
      <c r="F66" s="194"/>
      <c r="G66" s="194"/>
      <c r="H66" s="194"/>
      <c r="I66" s="194"/>
      <c r="J66" s="195"/>
      <c r="K66" s="20"/>
    </row>
    <row r="67" spans="1:14" s="21" customFormat="1" ht="15" x14ac:dyDescent="0.3">
      <c r="A67" s="20"/>
      <c r="B67" s="196"/>
      <c r="C67" s="197"/>
      <c r="D67" s="197"/>
      <c r="E67" s="197"/>
      <c r="F67" s="197"/>
      <c r="G67" s="197"/>
      <c r="H67" s="197"/>
      <c r="I67" s="197"/>
      <c r="J67" s="198"/>
      <c r="K67" s="20"/>
    </row>
    <row r="68" spans="1:14" s="17" customFormat="1" ht="15" x14ac:dyDescent="0.3">
      <c r="A68" s="8"/>
      <c r="B68" s="63" t="s">
        <v>30</v>
      </c>
      <c r="C68" s="8"/>
      <c r="D68" s="8"/>
      <c r="E68" s="8"/>
      <c r="F68" s="8"/>
      <c r="G68" s="8"/>
      <c r="H68" s="8"/>
      <c r="I68" s="8"/>
      <c r="J68" s="8"/>
      <c r="K68" s="8"/>
    </row>
    <row r="69" spans="1:14" s="17" customFormat="1" ht="90.6" customHeight="1" x14ac:dyDescent="0.3">
      <c r="A69" s="8"/>
      <c r="B69" s="237"/>
      <c r="C69" s="237"/>
      <c r="D69" s="237"/>
      <c r="E69" s="237"/>
      <c r="F69" s="237"/>
      <c r="G69" s="237"/>
      <c r="H69" s="237"/>
      <c r="I69" s="237"/>
      <c r="J69" s="237"/>
      <c r="K69" s="8"/>
      <c r="L69" s="87"/>
    </row>
    <row r="70" spans="1:14" s="17" customFormat="1" ht="30" customHeight="1" x14ac:dyDescent="0.3">
      <c r="A70" s="8"/>
      <c r="B70" s="237"/>
      <c r="C70" s="237"/>
      <c r="D70" s="237"/>
      <c r="E70" s="237"/>
      <c r="F70" s="237"/>
      <c r="G70" s="237"/>
      <c r="H70" s="237"/>
      <c r="I70" s="237"/>
      <c r="J70" s="237"/>
      <c r="K70" s="8"/>
      <c r="M70" s="85"/>
      <c r="N70" s="85"/>
    </row>
    <row r="71" spans="1:14" s="17" customFormat="1" ht="15" x14ac:dyDescent="0.3">
      <c r="A71" s="8"/>
      <c r="B71" s="237"/>
      <c r="C71" s="237"/>
      <c r="D71" s="237"/>
      <c r="E71" s="237"/>
      <c r="F71" s="237"/>
      <c r="G71" s="237"/>
      <c r="H71" s="237"/>
      <c r="I71" s="237"/>
      <c r="J71" s="237"/>
      <c r="K71" s="8"/>
      <c r="L71" s="87"/>
    </row>
    <row r="72" spans="1:14" s="17" customFormat="1" ht="15" x14ac:dyDescent="0.3">
      <c r="A72" s="8"/>
      <c r="B72" s="237"/>
      <c r="C72" s="237"/>
      <c r="D72" s="237"/>
      <c r="E72" s="237"/>
      <c r="F72" s="237"/>
      <c r="G72" s="237"/>
      <c r="H72" s="237"/>
      <c r="I72" s="237"/>
      <c r="J72" s="237"/>
      <c r="K72" s="8"/>
    </row>
    <row r="73" spans="1:14" s="17" customFormat="1" ht="15" x14ac:dyDescent="0.3">
      <c r="A73" s="8"/>
      <c r="B73" s="237"/>
      <c r="C73" s="237"/>
      <c r="D73" s="237"/>
      <c r="E73" s="237"/>
      <c r="F73" s="237"/>
      <c r="G73" s="237"/>
      <c r="H73" s="237"/>
      <c r="I73" s="237"/>
      <c r="J73" s="237"/>
      <c r="K73" s="8"/>
    </row>
    <row r="74" spans="1:14" s="17" customFormat="1" ht="15" x14ac:dyDescent="0.3">
      <c r="A74" s="8"/>
      <c r="B74" s="237"/>
      <c r="C74" s="237"/>
      <c r="D74" s="237"/>
      <c r="E74" s="237"/>
      <c r="F74" s="237"/>
      <c r="G74" s="237"/>
      <c r="H74" s="237"/>
      <c r="I74" s="237"/>
      <c r="J74" s="237"/>
      <c r="K74" s="8"/>
    </row>
    <row r="75" spans="1:14" s="17" customFormat="1" ht="15" x14ac:dyDescent="0.3">
      <c r="A75" s="8"/>
      <c r="B75" s="237"/>
      <c r="C75" s="237"/>
      <c r="D75" s="237"/>
      <c r="E75" s="237"/>
      <c r="F75" s="237"/>
      <c r="G75" s="237"/>
      <c r="H75" s="237"/>
      <c r="I75" s="237"/>
      <c r="J75" s="237"/>
      <c r="K75" s="8"/>
    </row>
    <row r="76" spans="1:14" s="17" customFormat="1" ht="15" x14ac:dyDescent="0.3">
      <c r="A76" s="8"/>
      <c r="B76" s="237"/>
      <c r="C76" s="237"/>
      <c r="D76" s="237"/>
      <c r="E76" s="237"/>
      <c r="F76" s="237"/>
      <c r="G76" s="237"/>
      <c r="H76" s="237"/>
      <c r="I76" s="237"/>
      <c r="J76" s="237"/>
      <c r="K76" s="8"/>
      <c r="L76" s="59"/>
    </row>
    <row r="77" spans="1:14" s="17" customFormat="1" ht="52.5" customHeight="1" x14ac:dyDescent="0.3">
      <c r="A77" s="8"/>
      <c r="B77" s="237"/>
      <c r="C77" s="237"/>
      <c r="D77" s="237"/>
      <c r="E77" s="237"/>
      <c r="F77" s="237"/>
      <c r="G77" s="237"/>
      <c r="H77" s="237"/>
      <c r="I77" s="237"/>
      <c r="J77" s="237"/>
      <c r="K77" s="8"/>
      <c r="L77" s="59"/>
    </row>
    <row r="78" spans="1:14" s="17" customFormat="1" ht="15" x14ac:dyDescent="0.3">
      <c r="A78" s="8"/>
      <c r="B78" s="8"/>
      <c r="C78" s="8"/>
      <c r="D78" s="8"/>
      <c r="E78" s="8"/>
      <c r="F78" s="8"/>
      <c r="G78" s="8"/>
      <c r="H78" s="8"/>
      <c r="I78" s="8"/>
      <c r="J78" s="8"/>
      <c r="K78" s="8"/>
      <c r="L78" s="58"/>
    </row>
    <row r="79" spans="1:14" s="17" customFormat="1" ht="15" x14ac:dyDescent="0.3">
      <c r="A79" s="8"/>
      <c r="B79" s="53" t="s">
        <v>131</v>
      </c>
      <c r="C79" s="8"/>
      <c r="D79" s="8"/>
      <c r="E79" s="8"/>
      <c r="F79" s="8"/>
      <c r="G79" s="8"/>
      <c r="H79" s="8"/>
      <c r="I79" s="8"/>
      <c r="J79" s="8"/>
      <c r="K79" s="8"/>
      <c r="L79" s="58"/>
    </row>
    <row r="80" spans="1:14" s="17" customFormat="1" ht="16.350000000000001" customHeight="1" x14ac:dyDescent="0.3">
      <c r="A80" s="8"/>
      <c r="B80" s="190" t="s">
        <v>133</v>
      </c>
      <c r="C80" s="191"/>
      <c r="D80" s="191"/>
      <c r="E80" s="191"/>
      <c r="F80" s="191"/>
      <c r="G80" s="191"/>
      <c r="H80" s="191"/>
      <c r="I80" s="191"/>
      <c r="J80" s="192"/>
      <c r="K80" s="8"/>
    </row>
    <row r="81" spans="1:12" s="17" customFormat="1" ht="16.350000000000001" customHeight="1" x14ac:dyDescent="0.3">
      <c r="A81" s="8"/>
      <c r="B81" s="193"/>
      <c r="C81" s="194"/>
      <c r="D81" s="194"/>
      <c r="E81" s="194"/>
      <c r="F81" s="194"/>
      <c r="G81" s="194"/>
      <c r="H81" s="194"/>
      <c r="I81" s="194"/>
      <c r="J81" s="195"/>
      <c r="K81" s="8"/>
    </row>
    <row r="82" spans="1:12" s="17" customFormat="1" ht="16.350000000000001" customHeight="1" x14ac:dyDescent="0.3">
      <c r="A82" s="8"/>
      <c r="B82" s="193"/>
      <c r="C82" s="194"/>
      <c r="D82" s="194"/>
      <c r="E82" s="194"/>
      <c r="F82" s="194"/>
      <c r="G82" s="194"/>
      <c r="H82" s="194"/>
      <c r="I82" s="194"/>
      <c r="J82" s="195"/>
      <c r="K82" s="8"/>
    </row>
    <row r="83" spans="1:12" s="17" customFormat="1" ht="16.350000000000001" customHeight="1" x14ac:dyDescent="0.3">
      <c r="A83" s="8"/>
      <c r="B83" s="193"/>
      <c r="C83" s="194"/>
      <c r="D83" s="194"/>
      <c r="E83" s="194"/>
      <c r="F83" s="194"/>
      <c r="G83" s="194"/>
      <c r="H83" s="194"/>
      <c r="I83" s="194"/>
      <c r="J83" s="195"/>
      <c r="K83" s="8"/>
    </row>
    <row r="84" spans="1:12" s="17" customFormat="1" ht="16.350000000000001" customHeight="1" x14ac:dyDescent="0.3">
      <c r="A84" s="8"/>
      <c r="B84" s="193"/>
      <c r="C84" s="194"/>
      <c r="D84" s="194"/>
      <c r="E84" s="194"/>
      <c r="F84" s="194"/>
      <c r="G84" s="194"/>
      <c r="H84" s="194"/>
      <c r="I84" s="194"/>
      <c r="J84" s="195"/>
      <c r="K84" s="8"/>
    </row>
    <row r="85" spans="1:12" s="17" customFormat="1" ht="16.350000000000001" customHeight="1" x14ac:dyDescent="0.3">
      <c r="A85" s="8"/>
      <c r="B85" s="193"/>
      <c r="C85" s="194"/>
      <c r="D85" s="194"/>
      <c r="E85" s="194"/>
      <c r="F85" s="194"/>
      <c r="G85" s="194"/>
      <c r="H85" s="194"/>
      <c r="I85" s="194"/>
      <c r="J85" s="195"/>
      <c r="K85" s="8"/>
    </row>
    <row r="86" spans="1:12" s="17" customFormat="1" ht="16.350000000000001" customHeight="1" x14ac:dyDescent="0.3">
      <c r="A86" s="8"/>
      <c r="B86" s="196"/>
      <c r="C86" s="197"/>
      <c r="D86" s="197"/>
      <c r="E86" s="197"/>
      <c r="F86" s="197"/>
      <c r="G86" s="197"/>
      <c r="H86" s="197"/>
      <c r="I86" s="197"/>
      <c r="J86" s="198"/>
      <c r="K86" s="8"/>
    </row>
    <row r="87" spans="1:12" s="17" customFormat="1" ht="8.1" customHeight="1" x14ac:dyDescent="0.3">
      <c r="A87" s="8"/>
      <c r="B87" s="8"/>
      <c r="C87" s="8"/>
      <c r="D87" s="8"/>
      <c r="E87" s="8"/>
      <c r="F87" s="8"/>
      <c r="G87" s="8"/>
      <c r="H87" s="8"/>
      <c r="I87" s="8"/>
      <c r="J87" s="8"/>
      <c r="K87" s="8"/>
    </row>
    <row r="88" spans="1:12" s="17" customFormat="1" ht="15" x14ac:dyDescent="0.3">
      <c r="A88" s="8"/>
      <c r="B88" s="52" t="s">
        <v>132</v>
      </c>
      <c r="C88" s="8"/>
      <c r="D88" s="8"/>
      <c r="E88" s="8"/>
      <c r="F88" s="8"/>
      <c r="G88" s="8"/>
      <c r="H88" s="8"/>
      <c r="I88" s="8"/>
      <c r="J88" s="8"/>
      <c r="K88" s="8"/>
    </row>
    <row r="89" spans="1:12" s="17" customFormat="1" ht="15" x14ac:dyDescent="0.3">
      <c r="A89" s="8"/>
      <c r="B89" s="238" t="s">
        <v>31</v>
      </c>
      <c r="C89" s="238"/>
      <c r="D89" s="238"/>
      <c r="E89" s="238"/>
      <c r="F89" s="238"/>
      <c r="G89" s="238"/>
      <c r="H89" s="238"/>
      <c r="I89" s="238"/>
      <c r="J89" s="238"/>
      <c r="K89" s="8"/>
    </row>
    <row r="90" spans="1:12" s="17" customFormat="1" ht="15" x14ac:dyDescent="0.3">
      <c r="A90" s="8"/>
      <c r="B90" s="238"/>
      <c r="C90" s="238"/>
      <c r="D90" s="238"/>
      <c r="E90" s="238"/>
      <c r="F90" s="238"/>
      <c r="G90" s="238"/>
      <c r="H90" s="238"/>
      <c r="I90" s="238"/>
      <c r="J90" s="238"/>
      <c r="K90" s="8"/>
    </row>
    <row r="91" spans="1:12" s="17" customFormat="1" ht="15" x14ac:dyDescent="0.3">
      <c r="A91" s="8"/>
      <c r="B91" s="238"/>
      <c r="C91" s="238"/>
      <c r="D91" s="238"/>
      <c r="E91" s="238"/>
      <c r="F91" s="238"/>
      <c r="G91" s="238"/>
      <c r="H91" s="238"/>
      <c r="I91" s="238"/>
      <c r="J91" s="238"/>
      <c r="K91" s="8"/>
    </row>
    <row r="92" spans="1:12" s="17" customFormat="1" ht="15" x14ac:dyDescent="0.3">
      <c r="A92" s="8"/>
      <c r="B92" s="239"/>
      <c r="C92" s="239"/>
      <c r="D92" s="239"/>
      <c r="E92" s="239"/>
      <c r="F92" s="239"/>
      <c r="G92" s="239"/>
      <c r="H92" s="239"/>
      <c r="I92" s="239"/>
      <c r="J92" s="239"/>
      <c r="K92" s="8"/>
    </row>
    <row r="93" spans="1:12" s="17" customFormat="1" ht="15" x14ac:dyDescent="0.3">
      <c r="A93" s="8"/>
      <c r="B93" s="237"/>
      <c r="C93" s="237"/>
      <c r="D93" s="237"/>
      <c r="E93" s="237"/>
      <c r="F93" s="237"/>
      <c r="G93" s="237"/>
      <c r="H93" s="237"/>
      <c r="I93" s="237"/>
      <c r="J93" s="237"/>
      <c r="K93" s="8"/>
      <c r="L93" s="85"/>
    </row>
    <row r="94" spans="1:12" s="17" customFormat="1" ht="15" x14ac:dyDescent="0.3">
      <c r="A94" s="8"/>
      <c r="B94" s="237"/>
      <c r="C94" s="237"/>
      <c r="D94" s="237"/>
      <c r="E94" s="237"/>
      <c r="F94" s="237"/>
      <c r="G94" s="237"/>
      <c r="H94" s="237"/>
      <c r="I94" s="237"/>
      <c r="J94" s="237"/>
      <c r="K94" s="8"/>
      <c r="L94" s="86"/>
    </row>
    <row r="95" spans="1:12" s="17" customFormat="1" ht="15" x14ac:dyDescent="0.3">
      <c r="A95" s="8"/>
      <c r="B95" s="237"/>
      <c r="C95" s="237"/>
      <c r="D95" s="237"/>
      <c r="E95" s="237"/>
      <c r="F95" s="237"/>
      <c r="G95" s="237"/>
      <c r="H95" s="237"/>
      <c r="I95" s="237"/>
      <c r="J95" s="237"/>
      <c r="K95" s="8"/>
      <c r="L95" s="85"/>
    </row>
    <row r="96" spans="1:12" s="17" customFormat="1" ht="15" x14ac:dyDescent="0.3">
      <c r="A96" s="8"/>
      <c r="B96" s="237"/>
      <c r="C96" s="237"/>
      <c r="D96" s="237"/>
      <c r="E96" s="237"/>
      <c r="F96" s="237"/>
      <c r="G96" s="237"/>
      <c r="H96" s="237"/>
      <c r="I96" s="237"/>
      <c r="J96" s="237"/>
      <c r="K96" s="8"/>
      <c r="L96" s="86"/>
    </row>
    <row r="97" spans="1:12" s="17" customFormat="1" ht="15" x14ac:dyDescent="0.3">
      <c r="A97" s="8"/>
      <c r="B97" s="237"/>
      <c r="C97" s="237"/>
      <c r="D97" s="237"/>
      <c r="E97" s="237"/>
      <c r="F97" s="237"/>
      <c r="G97" s="237"/>
      <c r="H97" s="237"/>
      <c r="I97" s="237"/>
      <c r="J97" s="237"/>
      <c r="K97" s="8"/>
      <c r="L97" s="85"/>
    </row>
    <row r="98" spans="1:12" s="17" customFormat="1" ht="15" x14ac:dyDescent="0.3">
      <c r="A98" s="8"/>
      <c r="B98" s="237"/>
      <c r="C98" s="237"/>
      <c r="D98" s="237"/>
      <c r="E98" s="237"/>
      <c r="F98" s="237"/>
      <c r="G98" s="237"/>
      <c r="H98" s="237"/>
      <c r="I98" s="237"/>
      <c r="J98" s="237"/>
      <c r="K98" s="8"/>
      <c r="L98" s="86"/>
    </row>
    <row r="99" spans="1:12" s="17" customFormat="1" ht="15" x14ac:dyDescent="0.3">
      <c r="A99" s="8"/>
      <c r="B99" s="237"/>
      <c r="C99" s="237"/>
      <c r="D99" s="237"/>
      <c r="E99" s="237"/>
      <c r="F99" s="237"/>
      <c r="G99" s="237"/>
      <c r="H99" s="237"/>
      <c r="I99" s="237"/>
      <c r="J99" s="237"/>
      <c r="K99" s="8"/>
      <c r="L99" s="85"/>
    </row>
    <row r="100" spans="1:12" s="17" customFormat="1" ht="15" x14ac:dyDescent="0.3">
      <c r="A100" s="8"/>
      <c r="B100" s="237"/>
      <c r="C100" s="237"/>
      <c r="D100" s="237"/>
      <c r="E100" s="237"/>
      <c r="F100" s="237"/>
      <c r="G100" s="237"/>
      <c r="H100" s="237"/>
      <c r="I100" s="237"/>
      <c r="J100" s="237"/>
      <c r="K100" s="8"/>
      <c r="L100" s="85"/>
    </row>
    <row r="101" spans="1:12" s="17" customFormat="1" ht="15" x14ac:dyDescent="0.3">
      <c r="A101" s="8"/>
      <c r="B101" s="237"/>
      <c r="C101" s="237"/>
      <c r="D101" s="237"/>
      <c r="E101" s="237"/>
      <c r="F101" s="237"/>
      <c r="G101" s="237"/>
      <c r="H101" s="237"/>
      <c r="I101" s="237"/>
      <c r="J101" s="237"/>
      <c r="K101" s="8"/>
      <c r="L101" s="85"/>
    </row>
    <row r="102" spans="1:12" s="17" customFormat="1" ht="15" x14ac:dyDescent="0.3">
      <c r="A102" s="8"/>
      <c r="B102" s="39"/>
      <c r="C102" s="39"/>
      <c r="D102" s="39"/>
      <c r="E102" s="39"/>
      <c r="F102" s="39"/>
      <c r="G102" s="39"/>
      <c r="H102" s="39"/>
      <c r="I102" s="39"/>
      <c r="J102" s="39"/>
      <c r="K102" s="8"/>
    </row>
    <row r="103" spans="1:12" s="17" customFormat="1" ht="15" x14ac:dyDescent="0.3">
      <c r="A103" s="8"/>
      <c r="B103" s="52" t="s">
        <v>134</v>
      </c>
      <c r="C103" s="8"/>
      <c r="D103" s="8"/>
      <c r="E103" s="8"/>
      <c r="F103" s="8"/>
      <c r="G103" s="8"/>
      <c r="H103" s="8"/>
      <c r="I103" s="8"/>
      <c r="J103" s="8"/>
      <c r="K103" s="8"/>
    </row>
    <row r="104" spans="1:12" s="17" customFormat="1" ht="15" x14ac:dyDescent="0.3">
      <c r="A104" s="8"/>
      <c r="B104" s="238" t="s">
        <v>32</v>
      </c>
      <c r="C104" s="238"/>
      <c r="D104" s="238"/>
      <c r="E104" s="238"/>
      <c r="F104" s="238"/>
      <c r="G104" s="238"/>
      <c r="H104" s="238"/>
      <c r="I104" s="238"/>
      <c r="J104" s="238"/>
      <c r="K104" s="8"/>
    </row>
    <row r="105" spans="1:12" s="17" customFormat="1" ht="15" x14ac:dyDescent="0.3">
      <c r="A105" s="8"/>
      <c r="B105" s="238"/>
      <c r="C105" s="238"/>
      <c r="D105" s="238"/>
      <c r="E105" s="238"/>
      <c r="F105" s="238"/>
      <c r="G105" s="238"/>
      <c r="H105" s="238"/>
      <c r="I105" s="238"/>
      <c r="J105" s="238"/>
      <c r="K105" s="8"/>
    </row>
    <row r="106" spans="1:12" s="17" customFormat="1" ht="15" x14ac:dyDescent="0.3">
      <c r="A106" s="8"/>
      <c r="B106" s="238"/>
      <c r="C106" s="238"/>
      <c r="D106" s="238"/>
      <c r="E106" s="238"/>
      <c r="F106" s="238"/>
      <c r="G106" s="238"/>
      <c r="H106" s="238"/>
      <c r="I106" s="238"/>
      <c r="J106" s="238"/>
      <c r="K106" s="8"/>
    </row>
    <row r="107" spans="1:12" s="17" customFormat="1" ht="15" x14ac:dyDescent="0.3">
      <c r="A107" s="8"/>
      <c r="B107" s="238"/>
      <c r="C107" s="238"/>
      <c r="D107" s="238"/>
      <c r="E107" s="238"/>
      <c r="F107" s="238"/>
      <c r="G107" s="238"/>
      <c r="H107" s="238"/>
      <c r="I107" s="238"/>
      <c r="J107" s="238"/>
      <c r="K107" s="8"/>
    </row>
    <row r="108" spans="1:12" s="17" customFormat="1" ht="15" x14ac:dyDescent="0.3">
      <c r="A108" s="8"/>
      <c r="B108" s="238"/>
      <c r="C108" s="238"/>
      <c r="D108" s="238"/>
      <c r="E108" s="238"/>
      <c r="F108" s="238"/>
      <c r="G108" s="238"/>
      <c r="H108" s="238"/>
      <c r="I108" s="238"/>
      <c r="J108" s="238"/>
      <c r="K108" s="8"/>
    </row>
    <row r="109" spans="1:12" s="17" customFormat="1" ht="15" x14ac:dyDescent="0.3">
      <c r="A109" s="8"/>
      <c r="B109" s="239"/>
      <c r="C109" s="239"/>
      <c r="D109" s="239"/>
      <c r="E109" s="239"/>
      <c r="F109" s="239"/>
      <c r="G109" s="239"/>
      <c r="H109" s="239"/>
      <c r="I109" s="239"/>
      <c r="J109" s="239"/>
      <c r="K109" s="8"/>
    </row>
    <row r="110" spans="1:12" s="17" customFormat="1" ht="15.75" customHeight="1" x14ac:dyDescent="0.3">
      <c r="A110" s="8"/>
      <c r="B110" s="237"/>
      <c r="C110" s="237"/>
      <c r="D110" s="237"/>
      <c r="E110" s="237"/>
      <c r="F110" s="237"/>
      <c r="G110" s="237"/>
      <c r="H110" s="237"/>
      <c r="I110" s="237"/>
      <c r="J110" s="237"/>
      <c r="K110" s="8"/>
      <c r="L110" s="86"/>
    </row>
    <row r="111" spans="1:12" s="17" customFormat="1" ht="15" x14ac:dyDescent="0.3">
      <c r="A111" s="8"/>
      <c r="B111" s="237"/>
      <c r="C111" s="237"/>
      <c r="D111" s="237"/>
      <c r="E111" s="237"/>
      <c r="F111" s="237"/>
      <c r="G111" s="237"/>
      <c r="H111" s="237"/>
      <c r="I111" s="237"/>
      <c r="J111" s="237"/>
      <c r="K111" s="8"/>
    </row>
    <row r="112" spans="1:12" s="17" customFormat="1" ht="15" x14ac:dyDescent="0.3">
      <c r="A112" s="8"/>
      <c r="B112" s="237"/>
      <c r="C112" s="237"/>
      <c r="D112" s="237"/>
      <c r="E112" s="237"/>
      <c r="F112" s="237"/>
      <c r="G112" s="237"/>
      <c r="H112" s="237"/>
      <c r="I112" s="237"/>
      <c r="J112" s="237"/>
      <c r="K112" s="8"/>
      <c r="L112" s="86"/>
    </row>
    <row r="113" spans="1:11" s="17" customFormat="1" ht="15" x14ac:dyDescent="0.3">
      <c r="A113" s="8"/>
      <c r="B113" s="237"/>
      <c r="C113" s="237"/>
      <c r="D113" s="237"/>
      <c r="E113" s="237"/>
      <c r="F113" s="237"/>
      <c r="G113" s="237"/>
      <c r="H113" s="237"/>
      <c r="I113" s="237"/>
      <c r="J113" s="237"/>
      <c r="K113" s="8"/>
    </row>
    <row r="114" spans="1:11" s="17" customFormat="1" ht="15" x14ac:dyDescent="0.3">
      <c r="A114" s="8"/>
      <c r="B114" s="237"/>
      <c r="C114" s="237"/>
      <c r="D114" s="237"/>
      <c r="E114" s="237"/>
      <c r="F114" s="237"/>
      <c r="G114" s="237"/>
      <c r="H114" s="237"/>
      <c r="I114" s="237"/>
      <c r="J114" s="237"/>
      <c r="K114" s="8"/>
    </row>
    <row r="115" spans="1:11" s="17" customFormat="1" ht="15" x14ac:dyDescent="0.3">
      <c r="A115" s="8"/>
      <c r="B115" s="237"/>
      <c r="C115" s="237"/>
      <c r="D115" s="237"/>
      <c r="E115" s="237"/>
      <c r="F115" s="237"/>
      <c r="G115" s="237"/>
      <c r="H115" s="237"/>
      <c r="I115" s="237"/>
      <c r="J115" s="237"/>
      <c r="K115" s="8"/>
    </row>
    <row r="116" spans="1:11" s="17" customFormat="1" ht="15" x14ac:dyDescent="0.3">
      <c r="A116" s="8"/>
      <c r="B116" s="237"/>
      <c r="C116" s="237"/>
      <c r="D116" s="237"/>
      <c r="E116" s="237"/>
      <c r="F116" s="237"/>
      <c r="G116" s="237"/>
      <c r="H116" s="237"/>
      <c r="I116" s="237"/>
      <c r="J116" s="237"/>
      <c r="K116" s="8"/>
    </row>
    <row r="117" spans="1:11" s="17" customFormat="1" ht="15" x14ac:dyDescent="0.3">
      <c r="A117" s="8"/>
      <c r="B117" s="237"/>
      <c r="C117" s="237"/>
      <c r="D117" s="237"/>
      <c r="E117" s="237"/>
      <c r="F117" s="237"/>
      <c r="G117" s="237"/>
      <c r="H117" s="237"/>
      <c r="I117" s="237"/>
      <c r="J117" s="237"/>
      <c r="K117" s="8"/>
    </row>
    <row r="118" spans="1:11" s="17" customFormat="1" ht="15" x14ac:dyDescent="0.3">
      <c r="A118" s="8"/>
      <c r="B118" s="237"/>
      <c r="C118" s="237"/>
      <c r="D118" s="237"/>
      <c r="E118" s="237"/>
      <c r="F118" s="237"/>
      <c r="G118" s="237"/>
      <c r="H118" s="237"/>
      <c r="I118" s="237"/>
      <c r="J118" s="237"/>
      <c r="K118" s="8"/>
    </row>
    <row r="119" spans="1:11" s="8" customFormat="1" ht="15" x14ac:dyDescent="0.3">
      <c r="B119" s="39"/>
      <c r="C119" s="39"/>
      <c r="D119" s="39"/>
      <c r="E119" s="39"/>
      <c r="F119" s="39"/>
      <c r="G119" s="39"/>
      <c r="H119" s="39"/>
      <c r="I119" s="39"/>
      <c r="J119" s="39"/>
    </row>
    <row r="120" spans="1:11" s="8" customFormat="1" ht="15" x14ac:dyDescent="0.3">
      <c r="B120" s="53" t="s">
        <v>135</v>
      </c>
      <c r="C120" s="30"/>
      <c r="D120" s="30"/>
      <c r="E120" s="30"/>
      <c r="F120" s="30"/>
      <c r="G120" s="30"/>
      <c r="H120" s="30"/>
      <c r="I120" s="30"/>
      <c r="J120" s="30"/>
    </row>
    <row r="121" spans="1:11" s="8" customFormat="1" ht="14.1" customHeight="1" x14ac:dyDescent="0.3">
      <c r="B121" s="240" t="s">
        <v>136</v>
      </c>
      <c r="C121" s="241"/>
      <c r="D121" s="241"/>
      <c r="E121" s="241"/>
      <c r="F121" s="241"/>
      <c r="G121" s="241"/>
      <c r="H121" s="241"/>
      <c r="I121" s="241"/>
      <c r="J121" s="242"/>
    </row>
    <row r="122" spans="1:11" s="8" customFormat="1" ht="14.1" customHeight="1" x14ac:dyDescent="0.3">
      <c r="B122" s="243"/>
      <c r="C122" s="244"/>
      <c r="D122" s="244"/>
      <c r="E122" s="244"/>
      <c r="F122" s="244"/>
      <c r="G122" s="244"/>
      <c r="H122" s="244"/>
      <c r="I122" s="244"/>
      <c r="J122" s="245"/>
    </row>
    <row r="123" spans="1:11" s="8" customFormat="1" ht="14.1" customHeight="1" x14ac:dyDescent="0.3">
      <c r="B123" s="243"/>
      <c r="C123" s="244"/>
      <c r="D123" s="244"/>
      <c r="E123" s="244"/>
      <c r="F123" s="244"/>
      <c r="G123" s="244"/>
      <c r="H123" s="244"/>
      <c r="I123" s="244"/>
      <c r="J123" s="245"/>
    </row>
    <row r="124" spans="1:11" s="8" customFormat="1" ht="14.1" customHeight="1" x14ac:dyDescent="0.3">
      <c r="B124" s="243"/>
      <c r="C124" s="244"/>
      <c r="D124" s="244"/>
      <c r="E124" s="244"/>
      <c r="F124" s="244"/>
      <c r="G124" s="244"/>
      <c r="H124" s="244"/>
      <c r="I124" s="244"/>
      <c r="J124" s="245"/>
    </row>
    <row r="125" spans="1:11" s="8" customFormat="1" ht="14.1" customHeight="1" x14ac:dyDescent="0.3">
      <c r="B125" s="243"/>
      <c r="C125" s="244"/>
      <c r="D125" s="244"/>
      <c r="E125" s="244"/>
      <c r="F125" s="244"/>
      <c r="G125" s="244"/>
      <c r="H125" s="244"/>
      <c r="I125" s="244"/>
      <c r="J125" s="245"/>
    </row>
    <row r="126" spans="1:11" s="8" customFormat="1" ht="14.1" customHeight="1" x14ac:dyDescent="0.3">
      <c r="B126" s="243"/>
      <c r="C126" s="244"/>
      <c r="D126" s="244"/>
      <c r="E126" s="244"/>
      <c r="F126" s="244"/>
      <c r="G126" s="244"/>
      <c r="H126" s="244"/>
      <c r="I126" s="244"/>
      <c r="J126" s="245"/>
    </row>
    <row r="127" spans="1:11" s="8" customFormat="1" ht="14.1" customHeight="1" x14ac:dyDescent="0.3">
      <c r="B127" s="243"/>
      <c r="C127" s="244"/>
      <c r="D127" s="244"/>
      <c r="E127" s="244"/>
      <c r="F127" s="244"/>
      <c r="G127" s="244"/>
      <c r="H127" s="244"/>
      <c r="I127" s="244"/>
      <c r="J127" s="245"/>
    </row>
    <row r="128" spans="1:11" s="8" customFormat="1" ht="14.1" customHeight="1" x14ac:dyDescent="0.3">
      <c r="B128" s="243"/>
      <c r="C128" s="244"/>
      <c r="D128" s="244"/>
      <c r="E128" s="244"/>
      <c r="F128" s="244"/>
      <c r="G128" s="244"/>
      <c r="H128" s="244"/>
      <c r="I128" s="244"/>
      <c r="J128" s="245"/>
    </row>
    <row r="129" spans="1:12" s="8" customFormat="1" ht="48" customHeight="1" x14ac:dyDescent="0.3">
      <c r="B129" s="243"/>
      <c r="C129" s="244"/>
      <c r="D129" s="244"/>
      <c r="E129" s="244"/>
      <c r="F129" s="244"/>
      <c r="G129" s="244"/>
      <c r="H129" s="244"/>
      <c r="I129" s="244"/>
      <c r="J129" s="245"/>
    </row>
    <row r="130" spans="1:12" s="8" customFormat="1" ht="14.1" customHeight="1" x14ac:dyDescent="0.3">
      <c r="B130" s="243"/>
      <c r="C130" s="244"/>
      <c r="D130" s="244"/>
      <c r="E130" s="244"/>
      <c r="F130" s="244"/>
      <c r="G130" s="244"/>
      <c r="H130" s="244"/>
      <c r="I130" s="244"/>
      <c r="J130" s="245"/>
    </row>
    <row r="131" spans="1:12" s="8" customFormat="1" ht="27.6" customHeight="1" x14ac:dyDescent="0.3">
      <c r="B131" s="246"/>
      <c r="C131" s="247"/>
      <c r="D131" s="247"/>
      <c r="E131" s="247"/>
      <c r="F131" s="247"/>
      <c r="G131" s="247"/>
      <c r="H131" s="247"/>
      <c r="I131" s="247"/>
      <c r="J131" s="248"/>
    </row>
    <row r="132" spans="1:12" s="17" customFormat="1" ht="15" x14ac:dyDescent="0.3">
      <c r="A132" s="8"/>
      <c r="B132" s="63" t="s">
        <v>30</v>
      </c>
      <c r="C132" s="8"/>
      <c r="D132" s="8"/>
      <c r="E132" s="8"/>
      <c r="F132" s="8"/>
      <c r="G132" s="8"/>
      <c r="H132" s="8"/>
      <c r="I132" s="8"/>
      <c r="J132" s="8"/>
      <c r="K132" s="8"/>
    </row>
    <row r="133" spans="1:12" s="17" customFormat="1" ht="17.25" customHeight="1" x14ac:dyDescent="0.3">
      <c r="A133" s="8"/>
      <c r="B133" s="250" t="s">
        <v>138</v>
      </c>
      <c r="C133" s="250"/>
      <c r="D133" s="250"/>
      <c r="E133" s="250"/>
      <c r="F133" s="250"/>
      <c r="G133" s="250"/>
      <c r="H133" s="250"/>
      <c r="I133" s="250"/>
      <c r="J133" s="250"/>
      <c r="K133" s="8"/>
      <c r="L133" s="88"/>
    </row>
    <row r="134" spans="1:12" s="17" customFormat="1" ht="21.75" customHeight="1" x14ac:dyDescent="0.3">
      <c r="A134" s="8"/>
      <c r="B134" s="250"/>
      <c r="C134" s="250"/>
      <c r="D134" s="250"/>
      <c r="E134" s="250"/>
      <c r="F134" s="250"/>
      <c r="G134" s="250"/>
      <c r="H134" s="250"/>
      <c r="I134" s="250"/>
      <c r="J134" s="250"/>
      <c r="K134" s="8"/>
      <c r="L134" s="89"/>
    </row>
    <row r="135" spans="1:12" s="17" customFormat="1" ht="21.75" customHeight="1" x14ac:dyDescent="0.3">
      <c r="A135" s="8"/>
      <c r="B135" s="250"/>
      <c r="C135" s="250"/>
      <c r="D135" s="250"/>
      <c r="E135" s="250"/>
      <c r="F135" s="250"/>
      <c r="G135" s="250"/>
      <c r="H135" s="250"/>
      <c r="I135" s="250"/>
      <c r="J135" s="250"/>
      <c r="K135" s="8"/>
      <c r="L135" s="89"/>
    </row>
    <row r="136" spans="1:12" s="17" customFormat="1" ht="21.75" customHeight="1" x14ac:dyDescent="0.3">
      <c r="A136" s="8"/>
      <c r="B136" s="250"/>
      <c r="C136" s="250"/>
      <c r="D136" s="250"/>
      <c r="E136" s="250"/>
      <c r="F136" s="250"/>
      <c r="G136" s="250"/>
      <c r="H136" s="250"/>
      <c r="I136" s="250"/>
      <c r="J136" s="250"/>
      <c r="K136" s="8"/>
    </row>
    <row r="137" spans="1:12" s="17" customFormat="1" ht="21.75" customHeight="1" x14ac:dyDescent="0.3">
      <c r="A137" s="8"/>
      <c r="B137" s="250"/>
      <c r="C137" s="250"/>
      <c r="D137" s="250"/>
      <c r="E137" s="250"/>
      <c r="F137" s="250"/>
      <c r="G137" s="250"/>
      <c r="H137" s="250"/>
      <c r="I137" s="250"/>
      <c r="J137" s="250"/>
      <c r="K137" s="8"/>
    </row>
    <row r="138" spans="1:12" s="17" customFormat="1" ht="21.75" customHeight="1" x14ac:dyDescent="0.3">
      <c r="A138" s="8"/>
      <c r="B138" s="250"/>
      <c r="C138" s="250"/>
      <c r="D138" s="250"/>
      <c r="E138" s="250"/>
      <c r="F138" s="250"/>
      <c r="G138" s="250"/>
      <c r="H138" s="250"/>
      <c r="I138" s="250"/>
      <c r="J138" s="250"/>
      <c r="K138" s="8"/>
    </row>
    <row r="139" spans="1:12" s="17" customFormat="1" ht="21.75" customHeight="1" x14ac:dyDescent="0.3">
      <c r="A139" s="8"/>
      <c r="B139" s="250"/>
      <c r="C139" s="250"/>
      <c r="D139" s="250"/>
      <c r="E139" s="250"/>
      <c r="F139" s="250"/>
      <c r="G139" s="250"/>
      <c r="H139" s="250"/>
      <c r="I139" s="250"/>
      <c r="J139" s="250"/>
      <c r="K139" s="8"/>
    </row>
    <row r="140" spans="1:12" s="17" customFormat="1" ht="21.75" customHeight="1" x14ac:dyDescent="0.3">
      <c r="A140" s="8"/>
      <c r="B140" s="250"/>
      <c r="C140" s="250"/>
      <c r="D140" s="250"/>
      <c r="E140" s="250"/>
      <c r="F140" s="250"/>
      <c r="G140" s="250"/>
      <c r="H140" s="250"/>
      <c r="I140" s="250"/>
      <c r="J140" s="250"/>
      <c r="K140" s="8"/>
    </row>
    <row r="141" spans="1:12" s="17" customFormat="1" ht="21.75" customHeight="1" x14ac:dyDescent="0.3">
      <c r="A141" s="8"/>
      <c r="B141" s="250"/>
      <c r="C141" s="250"/>
      <c r="D141" s="250"/>
      <c r="E141" s="250"/>
      <c r="F141" s="250"/>
      <c r="G141" s="250"/>
      <c r="H141" s="250"/>
      <c r="I141" s="250"/>
      <c r="J141" s="250"/>
      <c r="K141" s="8"/>
    </row>
    <row r="142" spans="1:12" s="8" customFormat="1" ht="14.1" customHeight="1" x14ac:dyDescent="0.3"/>
    <row r="143" spans="1:12" s="17" customFormat="1" ht="15" x14ac:dyDescent="0.3">
      <c r="A143" s="8"/>
      <c r="B143" s="53" t="s">
        <v>137</v>
      </c>
      <c r="C143" s="8"/>
      <c r="D143" s="8"/>
      <c r="E143" s="8"/>
      <c r="F143" s="8"/>
      <c r="G143" s="8"/>
      <c r="H143" s="8"/>
      <c r="I143" s="8"/>
      <c r="J143" s="8"/>
      <c r="K143" s="8"/>
    </row>
    <row r="144" spans="1:12" s="8" customFormat="1" ht="14.55" customHeight="1" x14ac:dyDescent="0.3">
      <c r="B144" s="249" t="s">
        <v>126</v>
      </c>
      <c r="C144" s="249"/>
      <c r="D144" s="249"/>
      <c r="E144" s="249"/>
      <c r="F144" s="249"/>
      <c r="G144" s="249"/>
      <c r="H144" s="249"/>
      <c r="I144" s="249"/>
      <c r="J144" s="249"/>
    </row>
    <row r="145" spans="1:11" s="8" customFormat="1" ht="14.55" customHeight="1" x14ac:dyDescent="0.3">
      <c r="B145" s="249"/>
      <c r="C145" s="249"/>
      <c r="D145" s="249"/>
      <c r="E145" s="249"/>
      <c r="F145" s="249"/>
      <c r="G145" s="249"/>
      <c r="H145" s="249"/>
      <c r="I145" s="249"/>
      <c r="J145" s="249"/>
    </row>
    <row r="146" spans="1:11" s="17" customFormat="1" ht="15" x14ac:dyDescent="0.3">
      <c r="A146" s="8"/>
      <c r="B146" s="227"/>
      <c r="C146" s="228"/>
      <c r="D146" s="228"/>
      <c r="E146" s="228"/>
      <c r="F146" s="228"/>
      <c r="G146" s="228"/>
      <c r="H146" s="228"/>
      <c r="I146" s="228"/>
      <c r="J146" s="229"/>
      <c r="K146" s="8"/>
    </row>
    <row r="147" spans="1:11" s="17" customFormat="1" ht="15" x14ac:dyDescent="0.3">
      <c r="A147" s="8"/>
      <c r="B147" s="230"/>
      <c r="C147" s="231"/>
      <c r="D147" s="231"/>
      <c r="E147" s="231"/>
      <c r="F147" s="231"/>
      <c r="G147" s="231"/>
      <c r="H147" s="231"/>
      <c r="I147" s="231"/>
      <c r="J147" s="232"/>
      <c r="K147" s="8"/>
    </row>
    <row r="148" spans="1:11" s="17" customFormat="1" ht="15" x14ac:dyDescent="0.3">
      <c r="A148" s="8"/>
      <c r="B148" s="230"/>
      <c r="C148" s="231"/>
      <c r="D148" s="231"/>
      <c r="E148" s="231"/>
      <c r="F148" s="231"/>
      <c r="G148" s="231"/>
      <c r="H148" s="231"/>
      <c r="I148" s="231"/>
      <c r="J148" s="232"/>
      <c r="K148" s="8"/>
    </row>
    <row r="149" spans="1:11" s="17" customFormat="1" ht="15" x14ac:dyDescent="0.3">
      <c r="A149" s="8"/>
      <c r="B149" s="230"/>
      <c r="C149" s="231"/>
      <c r="D149" s="231"/>
      <c r="E149" s="231"/>
      <c r="F149" s="231"/>
      <c r="G149" s="231"/>
      <c r="H149" s="231"/>
      <c r="I149" s="231"/>
      <c r="J149" s="232"/>
      <c r="K149" s="8"/>
    </row>
    <row r="150" spans="1:11" s="17" customFormat="1" ht="15" x14ac:dyDescent="0.3">
      <c r="A150" s="8"/>
      <c r="B150" s="230"/>
      <c r="C150" s="231"/>
      <c r="D150" s="231"/>
      <c r="E150" s="231"/>
      <c r="F150" s="231"/>
      <c r="G150" s="231"/>
      <c r="H150" s="231"/>
      <c r="I150" s="231"/>
      <c r="J150" s="232"/>
      <c r="K150" s="8"/>
    </row>
    <row r="151" spans="1:11" s="17" customFormat="1" ht="15" x14ac:dyDescent="0.3">
      <c r="A151" s="8"/>
      <c r="B151" s="233"/>
      <c r="C151" s="234"/>
      <c r="D151" s="234"/>
      <c r="E151" s="234"/>
      <c r="F151" s="234"/>
      <c r="G151" s="234"/>
      <c r="H151" s="234"/>
      <c r="I151" s="234"/>
      <c r="J151" s="235"/>
      <c r="K151" s="8"/>
    </row>
    <row r="152" spans="1:11" s="21" customFormat="1" ht="15" x14ac:dyDescent="0.3">
      <c r="A152" s="20"/>
      <c r="B152" s="40"/>
      <c r="C152" s="40"/>
      <c r="D152" s="40"/>
      <c r="E152" s="40"/>
      <c r="F152" s="40"/>
      <c r="G152" s="40"/>
      <c r="H152" s="40"/>
      <c r="I152" s="40"/>
      <c r="J152" s="40"/>
      <c r="K152" s="20"/>
    </row>
    <row r="153" spans="1:11" x14ac:dyDescent="0.25">
      <c r="A153" s="123"/>
      <c r="B153" s="123" t="s">
        <v>139</v>
      </c>
      <c r="C153" s="123"/>
      <c r="D153" s="123"/>
      <c r="E153" s="123"/>
      <c r="F153" s="123"/>
      <c r="G153" s="123"/>
      <c r="H153" s="123"/>
      <c r="I153" s="123"/>
    </row>
    <row r="155" spans="1:11" ht="15" x14ac:dyDescent="0.25">
      <c r="B155" s="159" t="s">
        <v>76</v>
      </c>
    </row>
  </sheetData>
  <mergeCells count="17">
    <mergeCell ref="B22:I22"/>
    <mergeCell ref="B133:J141"/>
    <mergeCell ref="B27:J35"/>
    <mergeCell ref="B3:J20"/>
    <mergeCell ref="B39:J47"/>
    <mergeCell ref="B146:J151"/>
    <mergeCell ref="B23:F23"/>
    <mergeCell ref="B80:J86"/>
    <mergeCell ref="B50:J58"/>
    <mergeCell ref="B104:J109"/>
    <mergeCell ref="B121:J131"/>
    <mergeCell ref="B110:J118"/>
    <mergeCell ref="B69:J77"/>
    <mergeCell ref="B89:J92"/>
    <mergeCell ref="B93:J101"/>
    <mergeCell ref="B61:J67"/>
    <mergeCell ref="B144:J145"/>
  </mergeCells>
  <dataValidations count="4">
    <dataValidation operator="lessThanOrEqual" allowBlank="1" showInputMessage="1" errorTitle="Högst 1 000 tecken" error="Ni kan inte skriva mer än 1 000 tecken i den här rutan, inklusive blanksteg." sqref="B69:J77 B93:J101 B110:J118 B50:J58 B39:J47 B27:J35 B133:J141"/>
    <dataValidation type="textLength" operator="lessThanOrEqual" allowBlank="1" showInputMessage="1" showErrorMessage="1" errorTitle="Högst 1 000 tecken" error="Ni kan inte skriva mer än 1 000 tecken i den här rutan, inklusive blanksteg." sqref="B102:J102 B119:J119">
      <formula1>1000</formula1>
    </dataValidation>
    <dataValidation operator="lessThanOrEqual" allowBlank="1" showInputMessage="1" showErrorMessage="1" errorTitle="Högst 1 000 tecken" error="Ni kan inte skriva mer än 1 000 tecken i den här rutan, inklusive blanksteg." sqref="B146:J151"/>
    <dataValidation type="list" allowBlank="1" showInputMessage="1" showErrorMessage="1" sqref="B155">
      <formula1>"(Klicka här),JA,NEJ"</formula1>
    </dataValidation>
  </dataValidations>
  <hyperlinks>
    <hyperlink ref="B22" r:id="rId1" display="https://www.esv.se/publicerat/publikationer/2016/verksamhetslogik/"/>
    <hyperlink ref="B23" r:id="rId2" display="https://www.esv.se/utbildningar-och-seminarier/utbildningar/webbutbildningar/"/>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theme="0"/>
  </sheetPr>
  <dimension ref="B3:H14"/>
  <sheetViews>
    <sheetView showGridLines="0" zoomScaleNormal="100" workbookViewId="0">
      <selection activeCell="D12" sqref="D12"/>
    </sheetView>
  </sheetViews>
  <sheetFormatPr defaultRowHeight="14.4" x14ac:dyDescent="0.25"/>
  <cols>
    <col min="2" max="8" width="26.81640625" customWidth="1"/>
  </cols>
  <sheetData>
    <row r="3" spans="2:8" x14ac:dyDescent="0.25">
      <c r="B3" s="58"/>
    </row>
    <row r="4" spans="2:8" ht="15" thickBot="1" x14ac:dyDescent="0.3">
      <c r="B4" s="66"/>
      <c r="C4" s="67"/>
      <c r="D4" s="67"/>
      <c r="E4" s="67"/>
      <c r="F4" s="68" t="s">
        <v>58</v>
      </c>
      <c r="G4" s="69"/>
      <c r="H4" s="67"/>
    </row>
    <row r="5" spans="2:8" x14ac:dyDescent="0.25">
      <c r="B5" s="80" t="s">
        <v>33</v>
      </c>
      <c r="C5" s="81" t="s">
        <v>35</v>
      </c>
      <c r="D5" s="81" t="s">
        <v>37</v>
      </c>
      <c r="E5" s="81" t="s">
        <v>38</v>
      </c>
      <c r="F5" s="81" t="s">
        <v>40</v>
      </c>
      <c r="G5" s="81" t="s">
        <v>41</v>
      </c>
      <c r="H5" s="82" t="s">
        <v>42</v>
      </c>
    </row>
    <row r="6" spans="2:8" ht="28.8" x14ac:dyDescent="0.3">
      <c r="B6" s="70" t="s">
        <v>34</v>
      </c>
      <c r="C6" s="71" t="s">
        <v>36</v>
      </c>
      <c r="D6" s="71" t="s">
        <v>59</v>
      </c>
      <c r="E6" s="71" t="s">
        <v>39</v>
      </c>
      <c r="F6" s="71" t="s">
        <v>62</v>
      </c>
      <c r="G6" s="71" t="s">
        <v>61</v>
      </c>
      <c r="H6" s="72" t="s">
        <v>60</v>
      </c>
    </row>
    <row r="7" spans="2:8" ht="53.25" customHeight="1" x14ac:dyDescent="0.25">
      <c r="B7" s="73" t="s">
        <v>43</v>
      </c>
      <c r="C7" s="74" t="s">
        <v>46</v>
      </c>
      <c r="D7" s="74" t="s">
        <v>50</v>
      </c>
      <c r="E7" s="74" t="s">
        <v>52</v>
      </c>
      <c r="F7" s="74" t="s">
        <v>54</v>
      </c>
      <c r="G7" s="74" t="s">
        <v>56</v>
      </c>
      <c r="H7" s="75" t="s">
        <v>57</v>
      </c>
    </row>
    <row r="8" spans="2:8" ht="28.8" x14ac:dyDescent="0.25">
      <c r="B8" s="73" t="s">
        <v>44</v>
      </c>
      <c r="C8" s="74" t="s">
        <v>47</v>
      </c>
      <c r="D8" s="74" t="s">
        <v>51</v>
      </c>
      <c r="E8" s="74" t="s">
        <v>53</v>
      </c>
      <c r="F8" s="74" t="s">
        <v>55</v>
      </c>
      <c r="G8" s="74"/>
      <c r="H8" s="75"/>
    </row>
    <row r="9" spans="2:8" x14ac:dyDescent="0.25">
      <c r="B9" s="73" t="s">
        <v>45</v>
      </c>
      <c r="C9" s="74" t="s">
        <v>48</v>
      </c>
      <c r="D9" s="74"/>
      <c r="E9" s="74"/>
      <c r="F9" s="74"/>
      <c r="G9" s="74"/>
      <c r="H9" s="75"/>
    </row>
    <row r="10" spans="2:8" ht="29.4" thickBot="1" x14ac:dyDescent="0.35">
      <c r="B10" s="76"/>
      <c r="C10" s="77" t="s">
        <v>49</v>
      </c>
      <c r="D10" s="78"/>
      <c r="E10" s="78"/>
      <c r="F10" s="78"/>
      <c r="G10" s="78"/>
      <c r="H10" s="79"/>
    </row>
    <row r="11" spans="2:8" ht="14.25" customHeight="1" x14ac:dyDescent="0.25">
      <c r="D11" s="65"/>
      <c r="E11" s="65"/>
      <c r="F11" s="65"/>
      <c r="G11" s="64"/>
      <c r="H11" s="64"/>
    </row>
    <row r="12" spans="2:8" x14ac:dyDescent="0.25">
      <c r="B12" s="65"/>
      <c r="C12" s="64"/>
      <c r="D12" s="65"/>
      <c r="E12" s="65"/>
      <c r="F12" s="65"/>
      <c r="G12" s="64"/>
      <c r="H12" s="64"/>
    </row>
    <row r="13" spans="2:8" ht="14.25" customHeight="1" x14ac:dyDescent="0.25">
      <c r="B13" s="65"/>
      <c r="D13" s="65"/>
      <c r="E13" s="65"/>
      <c r="F13" s="65"/>
      <c r="G13" s="64"/>
      <c r="H13" s="64"/>
    </row>
    <row r="14" spans="2:8" ht="15" x14ac:dyDescent="0.3">
      <c r="B14" s="65"/>
      <c r="C14" s="64"/>
      <c r="D14" s="65"/>
      <c r="E14" s="65"/>
      <c r="F14" s="17"/>
      <c r="G14" s="64"/>
      <c r="H14" s="64"/>
    </row>
  </sheetData>
  <sheetProtection sheet="1" objects="1" scenarios="1" selectLockedCells="1" selectUnlockedCells="1"/>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0"/>
  </sheetPr>
  <dimension ref="B1:D28"/>
  <sheetViews>
    <sheetView showGridLines="0" zoomScale="110" zoomScaleNormal="110" workbookViewId="0">
      <selection activeCell="C6" sqref="C6"/>
    </sheetView>
  </sheetViews>
  <sheetFormatPr defaultRowHeight="14.4" x14ac:dyDescent="0.25"/>
  <cols>
    <col min="1" max="2" width="2.26953125" customWidth="1"/>
    <col min="3" max="3" width="47.81640625" bestFit="1" customWidth="1"/>
    <col min="4" max="4" width="48" customWidth="1"/>
    <col min="5" max="9" width="8.453125" customWidth="1"/>
  </cols>
  <sheetData>
    <row r="1" spans="2:4" ht="23.4" x14ac:dyDescent="0.4">
      <c r="B1" s="61" t="s">
        <v>27</v>
      </c>
    </row>
    <row r="2" spans="2:4" s="2" customFormat="1" ht="14.55" customHeight="1" x14ac:dyDescent="0.25"/>
    <row r="3" spans="2:4" s="2" customFormat="1" ht="75.75" customHeight="1" x14ac:dyDescent="0.25">
      <c r="C3" s="252" t="s">
        <v>63</v>
      </c>
      <c r="D3" s="253" t="s">
        <v>28</v>
      </c>
    </row>
    <row r="4" spans="2:4" s="2" customFormat="1" ht="75.75" customHeight="1" x14ac:dyDescent="0.25">
      <c r="C4" s="252"/>
      <c r="D4" s="253"/>
    </row>
    <row r="5" spans="2:4" s="2" customFormat="1" ht="75.75" customHeight="1" x14ac:dyDescent="0.25">
      <c r="C5" s="83" t="s">
        <v>64</v>
      </c>
      <c r="D5" s="62"/>
    </row>
    <row r="6" spans="2:4" s="2" customFormat="1" ht="75.75" customHeight="1" x14ac:dyDescent="0.25"/>
    <row r="28" ht="14.25" customHeight="1" x14ac:dyDescent="0.25"/>
  </sheetData>
  <sheetProtection selectLockedCells="1" selectUnlockedCells="1"/>
  <mergeCells count="2">
    <mergeCell ref="C3:C4"/>
    <mergeCell ref="D3:D4"/>
  </mergeCell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AQ2"/>
  <sheetViews>
    <sheetView workbookViewId="0">
      <selection activeCell="A3" sqref="A3"/>
    </sheetView>
  </sheetViews>
  <sheetFormatPr defaultRowHeight="14.4" x14ac:dyDescent="0.25"/>
  <cols>
    <col min="1" max="4" width="20.26953125" customWidth="1"/>
    <col min="5" max="5" width="21.1796875" customWidth="1"/>
    <col min="6" max="18" width="20.26953125" customWidth="1"/>
    <col min="38" max="47" width="20.26953125" customWidth="1"/>
    <col min="48" max="48" width="18.6328125" bestFit="1" customWidth="1"/>
    <col min="49" max="49" width="14.26953125" bestFit="1" customWidth="1"/>
    <col min="50" max="50" width="15.36328125" bestFit="1" customWidth="1"/>
    <col min="51" max="51" width="11.36328125" bestFit="1" customWidth="1"/>
    <col min="52" max="52" width="18.6328125" bestFit="1" customWidth="1"/>
    <col min="53" max="53" width="14.26953125" bestFit="1" customWidth="1"/>
    <col min="54" max="54" width="15.36328125" bestFit="1" customWidth="1"/>
    <col min="55" max="55" width="11.36328125" bestFit="1" customWidth="1"/>
    <col min="56" max="56" width="18.6328125" bestFit="1" customWidth="1"/>
    <col min="57" max="57" width="14.26953125" bestFit="1" customWidth="1"/>
    <col min="58" max="58" width="15.36328125" bestFit="1" customWidth="1"/>
    <col min="59" max="59" width="11.36328125" bestFit="1" customWidth="1"/>
    <col min="60" max="60" width="18.6328125" bestFit="1" customWidth="1"/>
    <col min="61" max="61" width="14.26953125" bestFit="1" customWidth="1"/>
    <col min="62" max="62" width="15.36328125" bestFit="1" customWidth="1"/>
    <col min="63" max="63" width="11.36328125" bestFit="1" customWidth="1"/>
    <col min="64" max="64" width="18.6328125" bestFit="1" customWidth="1"/>
    <col min="65" max="65" width="14.26953125" bestFit="1" customWidth="1"/>
    <col min="66" max="66" width="15.36328125" bestFit="1" customWidth="1"/>
    <col min="67" max="67" width="11.36328125" bestFit="1" customWidth="1"/>
    <col min="68" max="68" width="18.6328125" bestFit="1" customWidth="1"/>
    <col min="69" max="69" width="14.26953125" bestFit="1" customWidth="1"/>
    <col min="70" max="70" width="15.36328125" bestFit="1" customWidth="1"/>
    <col min="71" max="71" width="11.36328125" bestFit="1" customWidth="1"/>
    <col min="72" max="72" width="18.6328125" bestFit="1" customWidth="1"/>
    <col min="73" max="73" width="14.26953125" bestFit="1" customWidth="1"/>
    <col min="74" max="74" width="15.36328125" bestFit="1" customWidth="1"/>
    <col min="75" max="75" width="11.36328125" bestFit="1" customWidth="1"/>
    <col min="76" max="76" width="18.6328125" bestFit="1" customWidth="1"/>
    <col min="77" max="77" width="14.26953125" bestFit="1" customWidth="1"/>
    <col min="78" max="78" width="15.36328125" bestFit="1" customWidth="1"/>
    <col min="79" max="79" width="15.36328125" customWidth="1"/>
    <col min="80" max="80" width="17.6328125" bestFit="1" customWidth="1"/>
    <col min="81" max="81" width="18.6328125" bestFit="1" customWidth="1"/>
    <col min="82" max="82" width="14.36328125" bestFit="1" customWidth="1"/>
    <col min="83" max="83" width="15.36328125" bestFit="1" customWidth="1"/>
    <col min="84" max="84" width="11.36328125" bestFit="1" customWidth="1"/>
    <col min="87" max="87" width="20.6328125" bestFit="1" customWidth="1"/>
    <col min="88" max="88" width="26.1796875" bestFit="1" customWidth="1"/>
    <col min="89" max="89" width="15.81640625" bestFit="1" customWidth="1"/>
    <col min="90" max="90" width="30.453125" bestFit="1" customWidth="1"/>
    <col min="91" max="91" width="18" bestFit="1" customWidth="1"/>
    <col min="92" max="92" width="27.36328125" bestFit="1" customWidth="1"/>
    <col min="93" max="93" width="19.453125" bestFit="1" customWidth="1"/>
    <col min="94" max="94" width="11.81640625" bestFit="1" customWidth="1"/>
    <col min="95" max="95" width="20.6328125" bestFit="1" customWidth="1"/>
    <col min="96" max="96" width="26.1796875" bestFit="1" customWidth="1"/>
    <col min="97" max="97" width="15.81640625" bestFit="1" customWidth="1"/>
    <col min="98" max="98" width="30.453125" bestFit="1" customWidth="1"/>
    <col min="99" max="99" width="18" bestFit="1" customWidth="1"/>
    <col min="100" max="100" width="27.36328125" bestFit="1" customWidth="1"/>
    <col min="101" max="101" width="19.453125" bestFit="1" customWidth="1"/>
    <col min="102" max="102" width="11.81640625" bestFit="1" customWidth="1"/>
    <col min="103" max="103" width="20.6328125" bestFit="1" customWidth="1"/>
    <col min="104" max="104" width="26.1796875" bestFit="1" customWidth="1"/>
    <col min="105" max="105" width="15.81640625" bestFit="1" customWidth="1"/>
    <col min="106" max="106" width="30.453125" bestFit="1" customWidth="1"/>
    <col min="107" max="107" width="18" bestFit="1" customWidth="1"/>
    <col min="108" max="108" width="27.36328125" bestFit="1" customWidth="1"/>
    <col min="109" max="109" width="19.453125" bestFit="1" customWidth="1"/>
    <col min="110" max="110" width="11.81640625" bestFit="1" customWidth="1"/>
    <col min="139" max="202" width="21.6328125" customWidth="1"/>
  </cols>
  <sheetData>
    <row r="1" spans="1:43" x14ac:dyDescent="0.25">
      <c r="A1" t="s">
        <v>2</v>
      </c>
      <c r="B1" t="s">
        <v>1</v>
      </c>
      <c r="C1" t="s">
        <v>13</v>
      </c>
      <c r="D1" t="s">
        <v>65</v>
      </c>
      <c r="E1" t="s">
        <v>143</v>
      </c>
      <c r="F1" t="s">
        <v>144</v>
      </c>
      <c r="G1" t="str">
        <f>'Ansökan (30 sept 2023)'!C53</f>
        <v>Intyga att ni följer syftet med projektet</v>
      </c>
      <c r="H1" t="str">
        <f>'Ansökan (30 sept 2023)'!B90</f>
        <v>Vi har tagit del av de allmänna villkoren som gäller för anslaget och därmed de förutsättningar som gäller för verksamhet</v>
      </c>
      <c r="I1" t="str">
        <f>'Ansökan (30 sept 2023)'!B94</f>
        <v>Vi intygar att det totala sökta beloppet under perioden inte är högra än de egna resurser som satsas på krisberedskapen i länet.</v>
      </c>
      <c r="J1" t="s">
        <v>145</v>
      </c>
      <c r="K1" t="s">
        <v>146</v>
      </c>
      <c r="L1" t="str">
        <f>'Effekter (1 mars 2024)'!B37</f>
        <v>3.2 Vilka dokumenterade inriktningar och planer har ni tagit fram inom länet?</v>
      </c>
      <c r="M1" t="str">
        <f>'Effekter (1 mars 2024)'!B49</f>
        <v>3.3 Beskriv läget inför år 2024.</v>
      </c>
      <c r="N1" t="s">
        <v>37</v>
      </c>
      <c r="O1" t="s">
        <v>147</v>
      </c>
      <c r="P1" t="s">
        <v>148</v>
      </c>
      <c r="Q1" t="s">
        <v>149</v>
      </c>
      <c r="R1" t="str">
        <f>'Effekter (1 mars 2024)'!B143</f>
        <v>3.7 Plan för implementering och spridning av resultatet:</v>
      </c>
      <c r="S1" t="str">
        <f>'Effekter (1 mars 2024)'!B153</f>
        <v>3.8 Har ni  i samband med denna komplettering behövt ändra er budget från 30 september?</v>
      </c>
    </row>
    <row r="2" spans="1:43" s="84" customFormat="1" x14ac:dyDescent="0.25">
      <c r="A2">
        <f>'Ansökan (30 sept 2023)'!E25</f>
        <v>0</v>
      </c>
      <c r="B2" s="84">
        <f>'Ansökan (30 sept 2023)'!E30</f>
        <v>0</v>
      </c>
      <c r="C2" s="84" t="s">
        <v>142</v>
      </c>
      <c r="D2" s="160">
        <f>'Ansökan (30 sept 2023)'!G37</f>
        <v>0</v>
      </c>
      <c r="E2" s="160">
        <f>'Ansökan (30 sept 2023)'!G38</f>
        <v>0</v>
      </c>
      <c r="F2" s="160">
        <f>'Ansökan (30 sept 2023)'!G39</f>
        <v>0</v>
      </c>
      <c r="G2" s="84" t="str">
        <f>'Ansökan (30 sept 2023)'!B53</f>
        <v>(Klicka här)</v>
      </c>
      <c r="H2" s="84" t="str">
        <f>'Ansökan (30 sept 2023)'!B92</f>
        <v>(Klicka här)</v>
      </c>
      <c r="I2" s="84" t="str">
        <f>'Ansökan (30 sept 2023)'!B96</f>
        <v>(Klicka här)</v>
      </c>
      <c r="J2" s="84">
        <f>'Ansökan (30 sept 2023)'!B75</f>
        <v>0</v>
      </c>
      <c r="K2" s="84">
        <f>'Effekter (1 mars 2024)'!B27</f>
        <v>0</v>
      </c>
      <c r="L2" s="84">
        <f>'Effekter (1 mars 2024)'!B39</f>
        <v>0</v>
      </c>
      <c r="M2" s="84">
        <f>'Effekter (1 mars 2024)'!B50</f>
        <v>0</v>
      </c>
      <c r="N2" s="84">
        <f>'Effekter (1 mars 2024)'!B69</f>
        <v>0</v>
      </c>
      <c r="O2" s="84">
        <f>'Effekter (1 mars 2024)'!B93</f>
        <v>0</v>
      </c>
      <c r="P2" s="84">
        <f>'Effekter (1 mars 2024)'!B110</f>
        <v>0</v>
      </c>
      <c r="Q2" s="84" t="str">
        <f>'Effekter (1 mars 2024)'!B133</f>
        <v xml:space="preserve">Indikatorer för prestationer:
Indikatorer för effekter:
</v>
      </c>
      <c r="R2" s="84">
        <f>'Effekter (1 mars 2024)'!B146</f>
        <v>0</v>
      </c>
      <c r="S2" s="84" t="str">
        <f>'Effekter (1 mars 2024)'!B155</f>
        <v>(Klicka här)</v>
      </c>
      <c r="AQ2" s="84" t="b">
        <v>0</v>
      </c>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N24"/>
  <sheetViews>
    <sheetView workbookViewId="0">
      <selection activeCell="D23" sqref="D23"/>
    </sheetView>
  </sheetViews>
  <sheetFormatPr defaultColWidth="8.7265625" defaultRowHeight="14.4" x14ac:dyDescent="0.25"/>
  <cols>
    <col min="1" max="2" width="8.7265625" style="7"/>
    <col min="3" max="3" width="31" style="7" bestFit="1" customWidth="1"/>
    <col min="4" max="4" width="11.6328125" style="7" customWidth="1"/>
    <col min="5" max="5" width="59.6328125" style="7" bestFit="1" customWidth="1"/>
    <col min="6" max="12" width="8.7265625" style="7"/>
    <col min="13" max="13" width="11.7265625" style="7" bestFit="1" customWidth="1"/>
    <col min="14" max="16384" width="8.7265625" style="7"/>
  </cols>
  <sheetData>
    <row r="1" spans="1:14" x14ac:dyDescent="0.25">
      <c r="A1" s="7" t="s">
        <v>76</v>
      </c>
      <c r="C1" s="117" t="s">
        <v>113</v>
      </c>
      <c r="E1" s="117" t="s">
        <v>114</v>
      </c>
      <c r="M1" s="7">
        <v>1</v>
      </c>
      <c r="N1" s="7" t="str">
        <f>""</f>
        <v/>
      </c>
    </row>
    <row r="2" spans="1:14" x14ac:dyDescent="0.25">
      <c r="A2" s="7" t="s">
        <v>77</v>
      </c>
      <c r="C2" s="120" t="s">
        <v>14</v>
      </c>
      <c r="E2" s="120" t="s">
        <v>14</v>
      </c>
      <c r="M2" s="7" t="e">
        <f>IF('Ansökan (30 sept 2023)'!#REF!=Koppling!#REF!,2,0)</f>
        <v>#REF!</v>
      </c>
      <c r="N2" s="7" t="s">
        <v>10</v>
      </c>
    </row>
    <row r="3" spans="1:14" x14ac:dyDescent="0.25">
      <c r="C3" s="119" t="s">
        <v>102</v>
      </c>
      <c r="E3" s="119" t="s">
        <v>107</v>
      </c>
      <c r="M3" s="7" t="e">
        <f>IF('Ansökan (30 sept 2023)'!#REF!=Koppling!#REF!,2,0)</f>
        <v>#REF!</v>
      </c>
      <c r="N3" s="7" t="s">
        <v>11</v>
      </c>
    </row>
    <row r="4" spans="1:14" x14ac:dyDescent="0.25">
      <c r="C4" s="118" t="s">
        <v>103</v>
      </c>
      <c r="E4" s="118" t="s">
        <v>108</v>
      </c>
      <c r="M4" s="7" t="e">
        <f>IF('Ansökan (30 sept 2023)'!#REF!=Koppling!#REF!,2,0)</f>
        <v>#REF!</v>
      </c>
      <c r="N4" s="7" t="s">
        <v>12</v>
      </c>
    </row>
    <row r="5" spans="1:14" x14ac:dyDescent="0.25">
      <c r="C5" s="119" t="s">
        <v>104</v>
      </c>
      <c r="E5" s="119" t="s">
        <v>109</v>
      </c>
      <c r="M5" s="7" t="e">
        <f>IF('Ansökan (30 sept 2023)'!#REF!=Koppling!#REF!,0,0)</f>
        <v>#REF!</v>
      </c>
      <c r="N5" s="9" t="s">
        <v>9</v>
      </c>
    </row>
    <row r="6" spans="1:14" x14ac:dyDescent="0.25">
      <c r="C6" s="118" t="s">
        <v>105</v>
      </c>
      <c r="E6" s="118" t="s">
        <v>110</v>
      </c>
      <c r="M6" s="7">
        <v>0</v>
      </c>
      <c r="N6" s="9" t="s">
        <v>9</v>
      </c>
    </row>
    <row r="7" spans="1:14" x14ac:dyDescent="0.25">
      <c r="C7" s="119" t="s">
        <v>106</v>
      </c>
      <c r="E7" s="119" t="s">
        <v>111</v>
      </c>
      <c r="M7" s="7" t="e">
        <f>SUM(M1:M6)</f>
        <v>#REF!</v>
      </c>
    </row>
    <row r="8" spans="1:14" x14ac:dyDescent="0.25">
      <c r="E8" s="118" t="s">
        <v>112</v>
      </c>
      <c r="N8" s="7" t="str">
        <f>IF(D131="Prioriterat utvecklingsområde","Välj prioriterat utvecklingsområde i listan. Om projektet ligger inom ramen för flera områden väljer ni det som passar bäst:","Hänvisa till numret på den åtgärd som det här projektet hör till (exempelvis 1.1 osv). Om projektet passar in under flera åtgärder kan ni hänvisa till samtliga åtgärder.")</f>
        <v>Hänvisa till numret på den åtgärd som det här projektet hör till (exempelvis 1.1 osv). Om projektet passar in under flera åtgärder kan ni hänvisa till samtliga åtgärder.</v>
      </c>
    </row>
    <row r="9" spans="1:14" x14ac:dyDescent="0.25">
      <c r="E9" s="10"/>
    </row>
    <row r="10" spans="1:14" x14ac:dyDescent="0.25">
      <c r="A10"/>
    </row>
    <row r="11" spans="1:14" x14ac:dyDescent="0.25">
      <c r="A11"/>
    </row>
    <row r="13" spans="1:14" x14ac:dyDescent="0.25">
      <c r="C13" s="11"/>
    </row>
    <row r="14" spans="1:14" x14ac:dyDescent="0.25">
      <c r="C14" s="3"/>
    </row>
    <row r="15" spans="1:14" x14ac:dyDescent="0.25">
      <c r="C15" s="3"/>
    </row>
    <row r="16" spans="1:14" x14ac:dyDescent="0.25">
      <c r="C16" s="3"/>
    </row>
    <row r="17" spans="1:4" x14ac:dyDescent="0.25">
      <c r="C17" s="3"/>
    </row>
    <row r="18" spans="1:4" x14ac:dyDescent="0.25">
      <c r="C18" s="3"/>
    </row>
    <row r="19" spans="1:4" x14ac:dyDescent="0.25">
      <c r="A19"/>
      <c r="C19" s="3"/>
    </row>
    <row r="20" spans="1:4" x14ac:dyDescent="0.25">
      <c r="C20" s="3"/>
    </row>
    <row r="21" spans="1:4" x14ac:dyDescent="0.25">
      <c r="C21" s="3"/>
    </row>
    <row r="22" spans="1:4" x14ac:dyDescent="0.25">
      <c r="C22" s="5"/>
    </row>
    <row r="23" spans="1:4" x14ac:dyDescent="0.25">
      <c r="C23" s="6" t="b">
        <v>0</v>
      </c>
      <c r="D23" s="7" t="s">
        <v>7</v>
      </c>
    </row>
    <row r="24" spans="1:4" x14ac:dyDescent="0.25">
      <c r="C24" s="4"/>
    </row>
  </sheetData>
  <sortState ref="C2:C10">
    <sortCondition ref="C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4</xdr:col>
                    <xdr:colOff>91440</xdr:colOff>
                    <xdr:row>22</xdr:row>
                    <xdr:rowOff>182880</xdr:rowOff>
                  </from>
                  <to>
                    <xdr:col>4</xdr:col>
                    <xdr:colOff>3002280</xdr:colOff>
                    <xdr:row>24</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4</xdr:col>
                    <xdr:colOff>91440</xdr:colOff>
                    <xdr:row>24</xdr:row>
                    <xdr:rowOff>182880</xdr:rowOff>
                  </from>
                  <to>
                    <xdr:col>4</xdr:col>
                    <xdr:colOff>3002280</xdr:colOff>
                    <xdr:row>26</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4</xdr:col>
                    <xdr:colOff>3177540</xdr:colOff>
                    <xdr:row>24</xdr:row>
                    <xdr:rowOff>182880</xdr:rowOff>
                  </from>
                  <to>
                    <xdr:col>5</xdr:col>
                    <xdr:colOff>0</xdr:colOff>
                    <xdr:row>26</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4</xdr:col>
                    <xdr:colOff>3177540</xdr:colOff>
                    <xdr:row>22</xdr:row>
                    <xdr:rowOff>182880</xdr:rowOff>
                  </from>
                  <to>
                    <xdr:col>5</xdr:col>
                    <xdr:colOff>0</xdr:colOff>
                    <xdr:row>24</xdr:row>
                    <xdr:rowOff>76200</xdr:rowOff>
                  </to>
                </anchor>
              </controlPr>
            </control>
          </mc:Choice>
        </mc:AlternateContent>
      </controls>
    </mc:Choice>
  </mc:AlternateContent>
  <tableParts count="2">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3997677c4b145bd87fcab0ac0427b0b xmlns="7ab4f743-d05b-49bf-b420-005b1ae636ba">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42db7290-f92b-446b-999c-1bee6d848af0</TermId>
        </TermInfo>
      </Terms>
    </m3997677c4b145bd87fcab0ac0427b0b>
    <msbLabel xmlns="afa7482c-d655-474e-bb6b-702d3688f345"/>
    <TaxCatchAll xmlns="7ab4f743-d05b-49bf-b420-005b1ae636ba">
      <Value>1</Value>
    </TaxCatchAll>
    <MSB_RecordId xmlns="7ab4f743-d05b-49bf-b420-005b1ae636ba" xsi:nil="true"/>
    <k3cf4e79e3ef45daa03f0efa9b222a21 xmlns="7ab4f743-d05b-49bf-b420-005b1ae636ba">
      <Terms xmlns="http://schemas.microsoft.com/office/infopath/2007/PartnerControls"/>
    </k3cf4e79e3ef45daa03f0efa9b222a21>
  </documentManagement>
</p:properties>
</file>

<file path=customXml/item2.xml><?xml version="1.0" encoding="utf-8"?>
<ct:contentTypeSchema xmlns:ct="http://schemas.microsoft.com/office/2006/metadata/contentType" xmlns:ma="http://schemas.microsoft.com/office/2006/metadata/properties/metaAttributes" ct:_="" ma:_="" ma:contentTypeName="MSB Dokument" ma:contentTypeID="0x0101008239AB5D3D2647B580F011DA2F356111010022D462BC59723E4CB693136DFB222252" ma:contentTypeVersion="12" ma:contentTypeDescription="Skapa ett nytt dokument." ma:contentTypeScope="" ma:versionID="2767b64c3bfea7d6b0907d0ed2d2cc50">
  <xsd:schema xmlns:xsd="http://www.w3.org/2001/XMLSchema" xmlns:xs="http://www.w3.org/2001/XMLSchema" xmlns:p="http://schemas.microsoft.com/office/2006/metadata/properties" xmlns:ns2="afa7482c-d655-474e-bb6b-702d3688f345" xmlns:ns3="7ab4f743-d05b-49bf-b420-005b1ae636ba" targetNamespace="http://schemas.microsoft.com/office/2006/metadata/properties" ma:root="true" ma:fieldsID="9f9a6bdcd2af1894a7d2b2ccce10dfbe" ns2:_="" ns3:_="">
    <xsd:import namespace="afa7482c-d655-474e-bb6b-702d3688f345"/>
    <xsd:import namespace="7ab4f743-d05b-49bf-b420-005b1ae636ba"/>
    <xsd:element name="properties">
      <xsd:complexType>
        <xsd:sequence>
          <xsd:element name="documentManagement">
            <xsd:complexType>
              <xsd:all>
                <xsd:element ref="ns2:msbLabel" minOccurs="0"/>
                <xsd:element ref="ns3:m3997677c4b145bd87fcab0ac0427b0b" minOccurs="0"/>
                <xsd:element ref="ns3:TaxCatchAll" minOccurs="0"/>
                <xsd:element ref="ns3:TaxCatchAllLabel" minOccurs="0"/>
                <xsd:element ref="ns3:k3cf4e79e3ef45daa03f0efa9b222a21" minOccurs="0"/>
                <xsd:element ref="ns3:MSB_Record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a7482c-d655-474e-bb6b-702d3688f345" elementFormDefault="qualified">
    <xsd:import namespace="http://schemas.microsoft.com/office/2006/documentManagement/types"/>
    <xsd:import namespace="http://schemas.microsoft.com/office/infopath/2007/PartnerControls"/>
    <xsd:element name="msbLabel" ma:index="8" nillable="true" ma:displayName="Märkning" ma:list="{d5dcdd51-0ac3-4b39-b9f9-5d03bcca8ce4}" ma:internalName="msbLabel" ma:readOnly="false" ma:showField="Titl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b4f743-d05b-49bf-b420-005b1ae636ba" elementFormDefault="qualified">
    <xsd:import namespace="http://schemas.microsoft.com/office/2006/documentManagement/types"/>
    <xsd:import namespace="http://schemas.microsoft.com/office/infopath/2007/PartnerControls"/>
    <xsd:element name="m3997677c4b145bd87fcab0ac0427b0b" ma:index="9" nillable="true" ma:taxonomy="true" ma:internalName="m3997677c4b145bd87fcab0ac0427b0b" ma:taxonomyFieldName="MSB_SiteBusinessProcess" ma:displayName="Handlingsslag" ma:default="1;#Standard|42db7290-f92b-446b-999c-1bee6d848af0" ma:fieldId="{63997677-c4b1-45bd-87fc-ab0ac0427b0b}" ma:sspId="1d297c32-e349-4b6d-b895-deec35520f0b" ma:termSetId="84c5b001-a021-41b2-9608-e8b90a27b6c1" ma:anchorId="00000000-0000-0000-0000-000000000000" ma:open="false" ma:isKeyword="false">
      <xsd:complexType>
        <xsd:sequence>
          <xsd:element ref="pc:Terms" minOccurs="0" maxOccurs="1"/>
        </xsd:sequence>
      </xsd:complexType>
    </xsd:element>
    <xsd:element name="TaxCatchAll" ma:index="10" nillable="true" ma:displayName="Global taxonomikolumn" ma:hidden="true" ma:list="{781ca26d-ad50-4e93-9bff-96466f1878f9}" ma:internalName="TaxCatchAll" ma:showField="CatchAllData" ma:web="7ab4f743-d05b-49bf-b420-005b1ae636ba">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Global taxonomikolumn1" ma:hidden="true" ma:list="{781ca26d-ad50-4e93-9bff-96466f1878f9}" ma:internalName="TaxCatchAllLabel" ma:readOnly="true" ma:showField="CatchAllDataLabel" ma:web="7ab4f743-d05b-49bf-b420-005b1ae636ba">
      <xsd:complexType>
        <xsd:complexContent>
          <xsd:extension base="dms:MultiChoiceLookup">
            <xsd:sequence>
              <xsd:element name="Value" type="dms:Lookup" maxOccurs="unbounded" minOccurs="0" nillable="true"/>
            </xsd:sequence>
          </xsd:extension>
        </xsd:complexContent>
      </xsd:complexType>
    </xsd:element>
    <xsd:element name="k3cf4e79e3ef45daa03f0efa9b222a21" ma:index="13" nillable="true" ma:taxonomy="true" ma:internalName="k3cf4e79e3ef45daa03f0efa9b222a21" ma:taxonomyFieldName="MSB_DocumentType" ma:displayName="Handlingstyp" ma:fieldId="{43cf4e79-e3ef-45da-a03f-0efa9b222a21}" ma:sspId="1d297c32-e349-4b6d-b895-deec35520f0b" ma:termSetId="e3c19ec3-4bda-47fb-b9f4-9ecf798a87b8" ma:anchorId="00000000-0000-0000-0000-000000000000" ma:open="false" ma:isKeyword="false">
      <xsd:complexType>
        <xsd:sequence>
          <xsd:element ref="pc:Terms" minOccurs="0" maxOccurs="1"/>
        </xsd:sequence>
      </xsd:complexType>
    </xsd:element>
    <xsd:element name="MSB_RecordId" ma:index="15" nillable="true" ma:displayName="Diarienummer" ma:internalName="MSB_RecordI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A7E65-8CC3-49AF-9CF1-8BA2152CB540}">
  <ds:schemaRefs>
    <ds:schemaRef ds:uri="http://schemas.microsoft.com/office/infopath/2007/PartnerControls"/>
    <ds:schemaRef ds:uri="http://purl.org/dc/elements/1.1/"/>
    <ds:schemaRef ds:uri="http://schemas.microsoft.com/office/2006/metadata/properties"/>
    <ds:schemaRef ds:uri="afa7482c-d655-474e-bb6b-702d3688f345"/>
    <ds:schemaRef ds:uri="http://purl.org/dc/terms/"/>
    <ds:schemaRef ds:uri="http://schemas.openxmlformats.org/package/2006/metadata/core-properties"/>
    <ds:schemaRef ds:uri="http://schemas.microsoft.com/office/2006/documentManagement/types"/>
    <ds:schemaRef ds:uri="7ab4f743-d05b-49bf-b420-005b1ae636ba"/>
    <ds:schemaRef ds:uri="http://www.w3.org/XML/1998/namespace"/>
    <ds:schemaRef ds:uri="http://purl.org/dc/dcmitype/"/>
  </ds:schemaRefs>
</ds:datastoreItem>
</file>

<file path=customXml/itemProps2.xml><?xml version="1.0" encoding="utf-8"?>
<ds:datastoreItem xmlns:ds="http://schemas.openxmlformats.org/officeDocument/2006/customXml" ds:itemID="{06333BD7-D4E6-4D04-BD1D-C9BC1C458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a7482c-d655-474e-bb6b-702d3688f345"/>
    <ds:schemaRef ds:uri="7ab4f743-d05b-49bf-b420-005b1ae63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EB5EA3-7588-4BA3-8B59-73FE65FAFB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3</vt:i4>
      </vt:variant>
    </vt:vector>
  </HeadingPairs>
  <TitlesOfParts>
    <vt:vector size="10" baseType="lpstr">
      <vt:lpstr>Ansökan (30 sept 2023)</vt:lpstr>
      <vt:lpstr>Budget (30 sept 2023)</vt:lpstr>
      <vt:lpstr>Effekter (1 mars 2024)</vt:lpstr>
      <vt:lpstr>Exempel verksamhetslogik</vt:lpstr>
      <vt:lpstr>Om blanketten</vt:lpstr>
      <vt:lpstr>MSBs sammanfattning</vt:lpstr>
      <vt:lpstr>Koppling</vt:lpstr>
      <vt:lpstr>'Ansökan (30 sept 2023)'!Utskriftsområde</vt:lpstr>
      <vt:lpstr>'Budget (30 sept 2023)'!Utskriftsområde</vt:lpstr>
      <vt:lpstr>'Exempel verksamhetslogik'!Utskriftsområde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Odenberg Camilla</dc:creator>
  <cp:lastModifiedBy>Odenberg Camilla</cp:lastModifiedBy>
  <cp:lastPrinted>2023-04-13T13:11:10Z</cp:lastPrinted>
  <dcterms:created xsi:type="dcterms:W3CDTF">2019-01-03T08:27:21Z</dcterms:created>
  <dcterms:modified xsi:type="dcterms:W3CDTF">2023-08-22T13:07:00Z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0x0101008239AB5D3D2647B580F011DA2F356111010022D462BC59723E4CB693136DFB222252</vt:lpwstr>
  </property>
  <property fmtid="{D5CDD505-2E9C-101B-9397-08002B2CF9AE}" pid="3" name="MSB_SiteBusinessProcess">
    <vt:lpwstr>1;#Standard|42db7290-f92b-446b-999c-1bee6d848af0</vt:lpwstr>
  </property>
  <property fmtid="{D5CDD505-2E9C-101B-9397-08002B2CF9AE}" pid="4" name="MSB_DocumentType">
    <vt:lpwstr/>
  </property>
</Properties>
</file>